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16" i="2" l="1"/>
  <c r="AA9" i="3"/>
  <c r="G9" i="3"/>
  <c r="AJ9" i="3" l="1"/>
  <c r="H9" i="3"/>
  <c r="C9" i="3"/>
  <c r="AX9" i="3"/>
  <c r="AN9" i="3"/>
  <c r="AF9" i="3"/>
  <c r="L9" i="3"/>
  <c r="AV9" i="3"/>
  <c r="AD9" i="3"/>
  <c r="AC9" i="3"/>
  <c r="F9" i="3"/>
  <c r="AW9" i="3"/>
  <c r="AM9" i="3"/>
  <c r="AE9" i="3"/>
  <c r="K9" i="3"/>
  <c r="B9" i="3"/>
  <c r="P9" i="3"/>
  <c r="E9" i="3"/>
  <c r="AZ9" i="3"/>
  <c r="AQ9" i="3"/>
  <c r="N9" i="3"/>
  <c r="M9" i="3"/>
  <c r="AK9" i="3"/>
  <c r="D9" i="3"/>
  <c r="AY9" i="3"/>
  <c r="AG9" i="3"/>
  <c r="U9" i="3"/>
  <c r="Y9" i="3"/>
  <c r="V9" i="3"/>
  <c r="S9" i="3"/>
  <c r="W9" i="3"/>
  <c r="T9" i="3"/>
  <c r="X9" i="3"/>
  <c r="AH9" i="3"/>
  <c r="AP9" i="3"/>
  <c r="AU9" i="3"/>
  <c r="I9" i="3"/>
  <c r="O9" i="3"/>
  <c r="Z9" i="3"/>
  <c r="AI9" i="3"/>
  <c r="AR9" i="3"/>
  <c r="J9" i="3"/>
  <c r="Q9" i="3"/>
  <c r="R9" i="3"/>
  <c r="AB9" i="3"/>
  <c r="AL9" i="3"/>
  <c r="AS9" i="3"/>
  <c r="AO9" i="3"/>
  <c r="AT9" i="3"/>
</calcChain>
</file>

<file path=xl/sharedStrings.xml><?xml version="1.0" encoding="utf-8"?>
<sst xmlns="http://schemas.openxmlformats.org/spreadsheetml/2006/main" count="98" uniqueCount="96">
  <si>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</si>
  <si>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</si>
  <si>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</si>
  <si>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</si>
  <si>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</si>
  <si>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</si>
  <si>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</si>
  <si>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</si>
  <si>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</si>
  <si>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</si>
  <si>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жалоб</t>
  </si>
  <si>
    <t>Поступило за предыдущий отчетный месяц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</si>
  <si>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</si>
  <si>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</si>
  <si>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</si>
  <si>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</si>
  <si>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</si>
  <si>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</si>
  <si>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</si>
  <si>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</si>
  <si>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</si>
  <si>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Оборона, безопасность</t>
  </si>
  <si>
    <t>нет значения</t>
  </si>
  <si>
    <t>Экономика</t>
  </si>
  <si>
    <t>Социальная сфера</t>
  </si>
  <si>
    <t>Новотаволжанская территория</t>
  </si>
  <si>
    <t xml:space="preserve">Чураевская территория </t>
  </si>
  <si>
    <t>Разное</t>
  </si>
  <si>
    <t>Графовская территория</t>
  </si>
  <si>
    <t>Белянская территория</t>
  </si>
  <si>
    <t>Шебекинский муниципальный округ</t>
  </si>
  <si>
    <t>Результаты рассмотрения обращений  за отчетный месяц 2025 года</t>
  </si>
  <si>
    <t>заявлений</t>
  </si>
  <si>
    <t>Направлено по компетенции</t>
  </si>
  <si>
    <t>Муромская территория</t>
  </si>
  <si>
    <t>Первоцепляевская территория</t>
  </si>
  <si>
    <t>Большетроицкая территория</t>
  </si>
  <si>
    <t>г. Белгород</t>
  </si>
  <si>
    <t>Вознесеновская территория</t>
  </si>
  <si>
    <t xml:space="preserve">(0002.0004.0051.0239) Многодетные семьи. Малоимущие семьи. Неполные семьи. Молодые семьи
(0002.0004.0051.0239) Многодетные семьи. Малоимущие семьи. Неполные семьи. Молодые семьи
</t>
  </si>
  <si>
    <t>(0002.0007.0066.0271) Нормативное правовое регулирование в сфере социального обеспечения и социального страхования</t>
  </si>
  <si>
    <t>0002.0007.0072.0285) Компенсационные выплаты за утраченное имущество, за ущерб от стихийных бедствий, в том числе жилье</t>
  </si>
  <si>
    <t>(0002.0007.0074.0315) Социальная защита пострадавших от стихийных бедствий, чрезвычайных происшествий, терактов и пожаров</t>
  </si>
  <si>
    <t>(0002.0013.0139.0325) Образовательные стандарты, требования к образовательному процессу</t>
  </si>
  <si>
    <t>(0002.0013.0139.0325.0031) дошкольное образование</t>
  </si>
  <si>
    <t>(0003.0009.0096.0684) Строительство и реконструкция дорог</t>
  </si>
  <si>
    <t>0003.0009.0098.0707) Фермерские (крестьянские) хозяйства и аренда на селе</t>
  </si>
  <si>
    <t>0003.0011.0122.0000) Общие вопросы охраны окружающей природной среды (за исключением международного сотрудничества</t>
  </si>
  <si>
    <t>(0003.0011.0122.0836) Ликвидация последствий стихийных бедствий и чрезвычайных происшествий</t>
  </si>
  <si>
    <t>(0003.0011.0127.0866) Отлов животных</t>
  </si>
  <si>
    <t>0004.0015.0158.0973) Предоставление грантов выпускникам высших учебных заведений, прошедшим военную службу по призыву, на обучение в российских и зарубежных бизнес-школах</t>
  </si>
  <si>
    <t>(0004.0016.0162.1006) Ответственность за нарушение жилищного законодательства</t>
  </si>
  <si>
    <t>0005.0005.0055.1127)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</si>
  <si>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(0005.0005.0056.1149) Оплата жилищно-коммунальных услуг (ЖКХ), взносов в Фонд капитального ремонта</t>
  </si>
  <si>
    <t>(0005.0005.0056.1152) Эксплуатация и ремонт частного жилищного фонда (приватизированные жилые помещения в многоквартирных домах, индивидуальные жилые дома)</t>
  </si>
  <si>
    <t>(0005.0005.0056.1161) Несанкционированная свалка мусора, биоотходы</t>
  </si>
  <si>
    <t>(10Т) Вывоз и оплата ТБО</t>
  </si>
  <si>
    <t>(12Т) Выплата компенсации за автомобиль в связи с обстрелом</t>
  </si>
  <si>
    <t>(13Т) Выплаты военнослужащим</t>
  </si>
  <si>
    <t>(15Т) Единовременные выплаты в приграничных районах (список оперштаба)</t>
  </si>
  <si>
    <t>(18Т) Земельные отношения, кадастровая стоимость, кадастровый учет</t>
  </si>
  <si>
    <t>(21Т) Капитальный ремонт МКД</t>
  </si>
  <si>
    <t>(29Т) Личный прием</t>
  </si>
  <si>
    <t>(2Т) Благодарность</t>
  </si>
  <si>
    <t>(31Т) Обеспечение граждан жильем</t>
  </si>
  <si>
    <t>33Т) Не обращение</t>
  </si>
  <si>
    <t>(34Т) Образование</t>
  </si>
  <si>
    <t>36Т) Оказание материальной помощи</t>
  </si>
  <si>
    <t>3Т) Благоустройство территорий</t>
  </si>
  <si>
    <t>43Т) Переселение из аварийного жилья</t>
  </si>
  <si>
    <t>(48Т) Помощь пострадавшим приграничных территорий</t>
  </si>
  <si>
    <t>50Т) Предоставление жилья в связи с утратой из-за обстрелов/ отселением</t>
  </si>
  <si>
    <t>(54Т) Работа управляющих компаний</t>
  </si>
  <si>
    <t>57Т) Связь, интернет</t>
  </si>
  <si>
    <t>59Т) Социальное обеспечение населения</t>
  </si>
  <si>
    <t>(5Т) Водоснабжение</t>
  </si>
  <si>
    <t>(61Т) Строительство и ремонт дорог</t>
  </si>
  <si>
    <t>64Т) Тарифы на ЖКУ, оплата ЖКУ</t>
  </si>
  <si>
    <t>(65Т) Торговля, права потребителей</t>
  </si>
  <si>
    <t>66Т) Транспортное обслуживание населения</t>
  </si>
  <si>
    <t>(73Т) Устранение последствий обстрелов</t>
  </si>
  <si>
    <t>75Т) Экология, защита животного и растительного мира</t>
  </si>
  <si>
    <t>75ТО) Компенсация арендной платы за квартиру</t>
  </si>
  <si>
    <t>(77Т) Электроснабжение</t>
  </si>
  <si>
    <t>(8Т) Вопросы, связанные с проведением СВО</t>
  </si>
  <si>
    <t>благ) Благодарность</t>
  </si>
  <si>
    <t>(ОГ) Обращения граждан</t>
  </si>
  <si>
    <t>(ТО74) Рассмотрение обращения, порядок, предоставление копий</t>
  </si>
  <si>
    <t>(ТО75) Укрытия, система оповещения</t>
  </si>
  <si>
    <t>благодарность</t>
  </si>
  <si>
    <t>Количество обращений, поступивших в администрацию Шебекинского  муниципального округа за май 2025 года</t>
  </si>
  <si>
    <t>дан ответ автору</t>
  </si>
  <si>
    <t>Предоставлении информации</t>
  </si>
  <si>
    <t>Количество обращений, поступивших в администрацию Шебекинского муниципального округа  за май 2025 года с распределением по поселениям</t>
  </si>
  <si>
    <t>с. Беловское</t>
  </si>
  <si>
    <t>новотаволжанская 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</si>
</sst>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11" fillId="0" borderId="0" xfId="2" applyAlignment="1">
      <alignment textRotation="90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textRotation="90" wrapText="1"/>
    </xf>
    <xf numFmtId="10" fontId="12" fillId="0" borderId="1" xfId="3" applyNumberFormat="1" applyFont="1" applyBorder="1"/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20" zoomScaleNormal="120" workbookViewId="0">
      <selection activeCell="E23" sqref="E23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0" t="s">
        <v>90</v>
      </c>
      <c r="B1" s="40"/>
      <c r="C1" s="40"/>
    </row>
    <row r="2" spans="1:3" ht="23.25" customHeight="1" thickBot="1" x14ac:dyDescent="0.3">
      <c r="A2" s="40"/>
      <c r="B2" s="40"/>
      <c r="C2" s="40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2" t="s">
        <v>11</v>
      </c>
      <c r="B6" s="43"/>
      <c r="C6" s="16">
        <v>254</v>
      </c>
    </row>
    <row r="7" spans="1:3" s="1" customFormat="1" ht="15" customHeight="1" thickTop="1" thickBot="1" x14ac:dyDescent="0.35">
      <c r="A7" s="44" t="s">
        <v>18</v>
      </c>
      <c r="B7" s="10" t="s">
        <v>6</v>
      </c>
      <c r="C7" s="16">
        <v>254</v>
      </c>
    </row>
    <row r="8" spans="1:3" s="1" customFormat="1" ht="15" customHeight="1" thickTop="1" thickBot="1" x14ac:dyDescent="0.35">
      <c r="A8" s="45"/>
      <c r="B8" s="11" t="s">
        <v>7</v>
      </c>
      <c r="C8" s="16">
        <v>49</v>
      </c>
    </row>
    <row r="9" spans="1:3" s="1" customFormat="1" ht="33" customHeight="1" thickTop="1" thickBot="1" x14ac:dyDescent="0.35">
      <c r="A9" s="45"/>
      <c r="B9" s="11" t="s">
        <v>8</v>
      </c>
      <c r="C9" s="16">
        <v>42</v>
      </c>
    </row>
    <row r="10" spans="1:3" s="1" customFormat="1" ht="15" customHeight="1" thickTop="1" thickBot="1" x14ac:dyDescent="0.35">
      <c r="A10" s="45"/>
      <c r="B10" s="11" t="s">
        <v>9</v>
      </c>
      <c r="C10" s="16">
        <v>163</v>
      </c>
    </row>
    <row r="11" spans="1:3" s="1" customFormat="1" ht="20.25" thickTop="1" thickBot="1" x14ac:dyDescent="0.35">
      <c r="A11" s="45"/>
      <c r="B11" s="12" t="s">
        <v>32</v>
      </c>
      <c r="C11" s="16">
        <v>248</v>
      </c>
    </row>
    <row r="12" spans="1:3" s="1" customFormat="1" ht="20.25" thickTop="1" thickBot="1" x14ac:dyDescent="0.35">
      <c r="A12" s="45"/>
      <c r="B12" s="12" t="s">
        <v>10</v>
      </c>
      <c r="C12" s="16">
        <v>4</v>
      </c>
    </row>
    <row r="13" spans="1:3" s="1" customFormat="1" ht="20.25" thickTop="1" thickBot="1" x14ac:dyDescent="0.35">
      <c r="A13" s="45"/>
      <c r="B13" s="12" t="s">
        <v>89</v>
      </c>
      <c r="C13" s="16">
        <v>2</v>
      </c>
    </row>
    <row r="14" spans="1:3" s="2" customFormat="1" ht="20.25" thickTop="1" thickBot="1" x14ac:dyDescent="0.35">
      <c r="A14" s="45"/>
      <c r="B14" s="13" t="s">
        <v>4</v>
      </c>
      <c r="C14" s="16">
        <v>166</v>
      </c>
    </row>
    <row r="15" spans="1:3" s="1" customFormat="1" ht="20.25" thickTop="1" thickBot="1" x14ac:dyDescent="0.35">
      <c r="A15" s="45"/>
      <c r="B15" s="13" t="s">
        <v>5</v>
      </c>
      <c r="C15" s="16">
        <v>88</v>
      </c>
    </row>
    <row r="16" spans="1:3" s="1" customFormat="1" ht="20.25" thickTop="1" thickBot="1" x14ac:dyDescent="0.35">
      <c r="A16" s="45"/>
      <c r="B16" s="14" t="s">
        <v>17</v>
      </c>
      <c r="C16" s="16">
        <v>0</v>
      </c>
    </row>
    <row r="17" spans="1:3" s="1" customFormat="1" ht="41.25" customHeight="1" thickTop="1" thickBot="1" x14ac:dyDescent="0.35">
      <c r="A17" s="46"/>
      <c r="B17" s="15" t="s">
        <v>19</v>
      </c>
      <c r="C17" s="18">
        <v>0</v>
      </c>
    </row>
    <row r="18" spans="1:3" s="1" customFormat="1" ht="28.5" customHeight="1" thickTop="1" thickBot="1" x14ac:dyDescent="0.35">
      <c r="A18" s="41" t="s">
        <v>31</v>
      </c>
      <c r="B18" s="17" t="s">
        <v>1</v>
      </c>
      <c r="C18" s="16">
        <v>2</v>
      </c>
    </row>
    <row r="19" spans="1:3" s="1" customFormat="1" ht="20.25" customHeight="1" thickTop="1" thickBot="1" x14ac:dyDescent="0.35">
      <c r="A19" s="41"/>
      <c r="B19" s="14" t="s">
        <v>2</v>
      </c>
      <c r="C19" s="16">
        <v>5</v>
      </c>
    </row>
    <row r="20" spans="1:3" s="1" customFormat="1" ht="20.25" customHeight="1" thickTop="1" thickBot="1" x14ac:dyDescent="0.35">
      <c r="A20" s="41"/>
      <c r="B20" s="15" t="s">
        <v>92</v>
      </c>
      <c r="C20" s="59">
        <v>10</v>
      </c>
    </row>
    <row r="21" spans="1:3" s="1" customFormat="1" ht="24" customHeight="1" thickTop="1" thickBot="1" x14ac:dyDescent="0.35">
      <c r="A21" s="41"/>
      <c r="B21" s="14" t="s">
        <v>3</v>
      </c>
      <c r="C21" s="16">
        <v>27</v>
      </c>
    </row>
    <row r="22" spans="1:3" s="1" customFormat="1" ht="24" customHeight="1" thickTop="1" thickBot="1" x14ac:dyDescent="0.35">
      <c r="A22" s="41"/>
      <c r="B22" s="14" t="s">
        <v>91</v>
      </c>
      <c r="C22" s="16">
        <v>8</v>
      </c>
    </row>
    <row r="23" spans="1:3" s="1" customFormat="1" ht="57" customHeight="1" thickTop="1" thickBot="1" x14ac:dyDescent="0.35">
      <c r="A23" s="41"/>
      <c r="B23" s="14" t="s">
        <v>33</v>
      </c>
      <c r="C23" s="16">
        <v>1</v>
      </c>
    </row>
    <row r="24" spans="1:3" ht="15.75" thickTop="1" x14ac:dyDescent="0.25"/>
  </sheetData>
  <mergeCells count="4">
    <mergeCell ref="A1:C2"/>
    <mergeCell ref="A18:A23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topLeftCell="A10" workbookViewId="0">
      <selection activeCell="D15" sqref="D15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60" t="s">
        <v>93</v>
      </c>
      <c r="B1" s="60"/>
    </row>
    <row r="2" spans="1:2" ht="46.5" customHeight="1" x14ac:dyDescent="0.25">
      <c r="A2" s="3" t="s">
        <v>30</v>
      </c>
      <c r="B2" s="3" t="s">
        <v>0</v>
      </c>
    </row>
    <row r="3" spans="1:2" ht="38.25" customHeight="1" x14ac:dyDescent="0.3">
      <c r="A3" s="21" t="s">
        <v>20</v>
      </c>
      <c r="B3" s="19">
        <v>109</v>
      </c>
    </row>
    <row r="4" spans="1:2" ht="37.5" customHeight="1" x14ac:dyDescent="0.3">
      <c r="A4" s="20" t="s">
        <v>35</v>
      </c>
      <c r="B4" s="19">
        <v>3</v>
      </c>
    </row>
    <row r="5" spans="1:2" ht="37.5" customHeight="1" x14ac:dyDescent="0.3">
      <c r="A5" s="20" t="s">
        <v>28</v>
      </c>
      <c r="B5" s="19">
        <v>3</v>
      </c>
    </row>
    <row r="6" spans="1:2" ht="37.5" customHeight="1" x14ac:dyDescent="0.3">
      <c r="A6" s="20" t="s">
        <v>36</v>
      </c>
      <c r="B6" s="19">
        <v>2</v>
      </c>
    </row>
    <row r="7" spans="1:2" ht="37.5" customHeight="1" x14ac:dyDescent="0.3">
      <c r="A7" s="20" t="s">
        <v>37</v>
      </c>
      <c r="B7" s="19">
        <v>5</v>
      </c>
    </row>
    <row r="8" spans="1:2" ht="37.5" customHeight="1" x14ac:dyDescent="0.3">
      <c r="A8" s="20" t="s">
        <v>29</v>
      </c>
      <c r="B8" s="19">
        <v>1</v>
      </c>
    </row>
    <row r="9" spans="1:2" ht="37.5" customHeight="1" x14ac:dyDescent="0.3">
      <c r="A9" s="20" t="s">
        <v>38</v>
      </c>
      <c r="B9" s="19">
        <v>3</v>
      </c>
    </row>
    <row r="10" spans="1:2" ht="37.5" customHeight="1" x14ac:dyDescent="0.3">
      <c r="A10" s="20" t="s">
        <v>26</v>
      </c>
      <c r="B10" s="19">
        <v>3</v>
      </c>
    </row>
    <row r="11" spans="1:2" ht="37.5" customHeight="1" x14ac:dyDescent="0.3">
      <c r="A11" s="20" t="s">
        <v>94</v>
      </c>
      <c r="B11" s="19">
        <v>1</v>
      </c>
    </row>
    <row r="12" spans="1:2" ht="37.5" customHeight="1" x14ac:dyDescent="0.3">
      <c r="A12" s="20" t="s">
        <v>95</v>
      </c>
      <c r="B12" s="19">
        <v>21</v>
      </c>
    </row>
    <row r="13" spans="1:2" ht="37.5" customHeight="1" x14ac:dyDescent="0.3">
      <c r="A13" s="20" t="s">
        <v>34</v>
      </c>
      <c r="B13" s="19">
        <v>8</v>
      </c>
    </row>
    <row r="14" spans="1:2" ht="37.5" customHeight="1" x14ac:dyDescent="0.3">
      <c r="A14" s="20" t="s">
        <v>25</v>
      </c>
      <c r="B14" s="19">
        <v>23</v>
      </c>
    </row>
    <row r="15" spans="1:2" ht="36.75" customHeight="1" x14ac:dyDescent="0.3">
      <c r="A15" s="20" t="s">
        <v>22</v>
      </c>
      <c r="B15" s="19">
        <v>72</v>
      </c>
    </row>
    <row r="16" spans="1:2" ht="38.25" customHeight="1" x14ac:dyDescent="0.3">
      <c r="A16" s="20" t="s">
        <v>30</v>
      </c>
      <c r="B16" s="19">
        <f>SUM(B3:B15)</f>
        <v>254</v>
      </c>
    </row>
    <row r="17" spans="1:2" ht="18.75" x14ac:dyDescent="0.3">
      <c r="A17" s="20"/>
      <c r="B17" s="1"/>
    </row>
    <row r="18" spans="1:2" ht="18.75" x14ac:dyDescent="0.3">
      <c r="A18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AA7" zoomScaleNormal="100" workbookViewId="0">
      <selection activeCell="AI7" sqref="AI7"/>
    </sheetView>
  </sheetViews>
  <sheetFormatPr defaultRowHeight="15" x14ac:dyDescent="0.25"/>
  <cols>
    <col min="1" max="1" width="17.85546875" customWidth="1"/>
    <col min="2" max="2" width="7.7109375" customWidth="1"/>
    <col min="3" max="3" width="11.85546875" customWidth="1"/>
    <col min="4" max="4" width="8" customWidth="1"/>
    <col min="5" max="5" width="8.28515625" customWidth="1"/>
    <col min="6" max="6" width="7.7109375" customWidth="1"/>
    <col min="7" max="7" width="5.85546875" customWidth="1"/>
    <col min="8" max="8" width="11.7109375" customWidth="1"/>
    <col min="9" max="9" width="10.5703125" customWidth="1"/>
    <col min="10" max="10" width="7.5703125" customWidth="1"/>
    <col min="11" max="11" width="8.28515625" customWidth="1"/>
    <col min="12" max="12" width="7.85546875" customWidth="1"/>
    <col min="13" max="14" width="7.42578125" customWidth="1"/>
    <col min="15" max="15" width="8" customWidth="1"/>
    <col min="16" max="16" width="8.42578125" customWidth="1"/>
    <col min="17" max="17" width="6.140625" customWidth="1"/>
    <col min="18" max="18" width="6.28515625" customWidth="1"/>
    <col min="19" max="19" width="6.42578125" customWidth="1"/>
    <col min="20" max="20" width="6" customWidth="1"/>
    <col min="21" max="21" width="8.7109375" customWidth="1"/>
    <col min="22" max="22" width="6.42578125" customWidth="1"/>
    <col min="23" max="24" width="10" customWidth="1"/>
    <col min="25" max="25" width="6.42578125" customWidth="1"/>
    <col min="26" max="26" width="7.7109375" customWidth="1"/>
    <col min="27" max="27" width="7.28515625" customWidth="1"/>
    <col min="28" max="28" width="9.140625" customWidth="1"/>
    <col min="29" max="29" width="6.7109375" customWidth="1"/>
    <col min="30" max="33" width="9.7109375" customWidth="1"/>
    <col min="34" max="34" width="10.7109375" customWidth="1"/>
    <col min="35" max="35" width="7.7109375" customWidth="1"/>
    <col min="36" max="36" width="11.28515625" customWidth="1"/>
    <col min="37" max="37" width="7.28515625" customWidth="1"/>
    <col min="38" max="38" width="14.5703125" customWidth="1"/>
    <col min="39" max="40" width="8.140625" customWidth="1"/>
    <col min="41" max="41" width="7.7109375" customWidth="1"/>
    <col min="42" max="43" width="8.42578125" customWidth="1"/>
    <col min="44" max="44" width="8.28515625" customWidth="1"/>
    <col min="45" max="45" width="11.42578125" customWidth="1"/>
    <col min="46" max="46" width="7.85546875" customWidth="1"/>
    <col min="47" max="48" width="6.28515625" customWidth="1"/>
    <col min="49" max="49" width="6.85546875" customWidth="1"/>
    <col min="50" max="52" width="9.85546875" customWidth="1"/>
    <col min="53" max="53" width="21.28515625" customWidth="1"/>
  </cols>
  <sheetData>
    <row r="1" spans="1:54" s="1" customFormat="1" ht="36.75" customHeight="1" x14ac:dyDescent="0.3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</row>
    <row r="2" spans="1:54" s="1" customFormat="1" ht="18.75" x14ac:dyDescent="0.3"/>
    <row r="3" spans="1:54" s="4" customFormat="1" ht="18.75" x14ac:dyDescent="0.3"/>
    <row r="4" spans="1:54" s="6" customFormat="1" ht="20.25" customHeight="1" x14ac:dyDescent="0.3">
      <c r="A4" s="5"/>
      <c r="B4" s="5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50"/>
      <c r="U4" s="50"/>
      <c r="V4" s="50"/>
      <c r="W4" s="50"/>
      <c r="X4" s="50"/>
      <c r="Y4" s="50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7" t="s">
        <v>14</v>
      </c>
    </row>
    <row r="5" spans="1:54" s="6" customFormat="1" ht="60" customHeight="1" x14ac:dyDescent="0.3">
      <c r="A5" s="5"/>
      <c r="B5" s="56" t="s">
        <v>24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2" t="s">
        <v>21</v>
      </c>
      <c r="P5" s="52"/>
      <c r="Q5" s="52"/>
      <c r="R5" s="35" t="s">
        <v>23</v>
      </c>
      <c r="S5" s="36"/>
      <c r="T5" s="35"/>
      <c r="U5" s="35"/>
      <c r="V5" s="35"/>
      <c r="W5" s="35"/>
      <c r="X5" s="35" t="s">
        <v>27</v>
      </c>
      <c r="Y5" s="35"/>
      <c r="Z5" s="55" t="s">
        <v>12</v>
      </c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48"/>
    </row>
    <row r="6" spans="1:54" s="8" customFormat="1" ht="18.75" x14ac:dyDescent="0.3">
      <c r="A6" s="7"/>
      <c r="B6" s="7"/>
      <c r="C6" s="51" t="s">
        <v>13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3" t="s">
        <v>13</v>
      </c>
      <c r="P6" s="54"/>
      <c r="Q6" s="54"/>
      <c r="R6" s="34"/>
      <c r="S6" s="37"/>
      <c r="T6" s="37"/>
      <c r="U6" s="37"/>
      <c r="V6" s="37"/>
      <c r="W6" s="37"/>
      <c r="X6" s="37"/>
      <c r="Y6" s="37"/>
      <c r="Z6" s="23"/>
      <c r="AA6" s="38"/>
      <c r="AB6" s="23"/>
      <c r="AC6" s="38"/>
      <c r="AD6" s="23"/>
      <c r="AE6" s="38"/>
      <c r="AF6" s="38"/>
      <c r="AG6" s="38"/>
      <c r="AH6" s="23"/>
      <c r="AI6" s="23"/>
      <c r="AJ6" s="38"/>
      <c r="AK6" s="38"/>
      <c r="AL6" s="23"/>
      <c r="AM6" s="38"/>
      <c r="AN6" s="38"/>
      <c r="AO6" s="23"/>
      <c r="AP6" s="23"/>
      <c r="AQ6" s="38"/>
      <c r="AR6" s="23"/>
      <c r="AS6" s="23"/>
      <c r="AT6" s="29"/>
      <c r="AU6" s="30"/>
      <c r="AV6" s="38"/>
      <c r="AW6" s="38"/>
      <c r="AX6" s="38"/>
      <c r="AY6" s="38"/>
      <c r="AZ6" s="38"/>
      <c r="BA6" s="48"/>
    </row>
    <row r="7" spans="1:54" s="8" customFormat="1" ht="409.5" customHeight="1" x14ac:dyDescent="0.3">
      <c r="A7" s="58"/>
      <c r="B7" s="24" t="s">
        <v>40</v>
      </c>
      <c r="C7" s="25" t="s">
        <v>39</v>
      </c>
      <c r="D7" s="25" t="s">
        <v>41</v>
      </c>
      <c r="E7" s="25" t="s">
        <v>42</v>
      </c>
      <c r="F7" s="25" t="s">
        <v>43</v>
      </c>
      <c r="G7" s="25" t="s">
        <v>44</v>
      </c>
      <c r="H7" s="32" t="s">
        <v>50</v>
      </c>
      <c r="I7" s="25" t="s">
        <v>59</v>
      </c>
      <c r="J7" s="24" t="s">
        <v>66</v>
      </c>
      <c r="K7" s="24" t="s">
        <v>67</v>
      </c>
      <c r="L7" s="24" t="s">
        <v>70</v>
      </c>
      <c r="M7" s="24" t="s">
        <v>74</v>
      </c>
      <c r="N7" s="24" t="s">
        <v>82</v>
      </c>
      <c r="O7" s="28" t="s">
        <v>58</v>
      </c>
      <c r="P7" s="28" t="s">
        <v>88</v>
      </c>
      <c r="Q7" s="25"/>
      <c r="R7" s="25" t="s">
        <v>78</v>
      </c>
      <c r="S7" s="25" t="s">
        <v>46</v>
      </c>
      <c r="T7" s="25" t="s">
        <v>47</v>
      </c>
      <c r="U7" s="25" t="s">
        <v>48</v>
      </c>
      <c r="V7" s="25" t="s">
        <v>49</v>
      </c>
      <c r="W7" s="25" t="s">
        <v>57</v>
      </c>
      <c r="X7" s="25" t="s">
        <v>60</v>
      </c>
      <c r="Y7" s="25" t="s">
        <v>61</v>
      </c>
      <c r="Z7" s="25" t="s">
        <v>62</v>
      </c>
      <c r="AA7" s="25" t="s">
        <v>63</v>
      </c>
      <c r="AB7" s="25" t="s">
        <v>80</v>
      </c>
      <c r="AC7" s="25" t="s">
        <v>81</v>
      </c>
      <c r="AD7" s="25" t="s">
        <v>84</v>
      </c>
      <c r="AE7" s="25" t="s">
        <v>85</v>
      </c>
      <c r="AF7" s="25" t="s">
        <v>86</v>
      </c>
      <c r="AG7" s="25" t="s">
        <v>87</v>
      </c>
      <c r="AH7" s="25" t="s">
        <v>45</v>
      </c>
      <c r="AI7" s="25" t="s">
        <v>51</v>
      </c>
      <c r="AJ7" s="25" t="s">
        <v>52</v>
      </c>
      <c r="AK7" s="25" t="s">
        <v>53</v>
      </c>
      <c r="AL7" s="24" t="s">
        <v>54</v>
      </c>
      <c r="AM7" s="24" t="s">
        <v>55</v>
      </c>
      <c r="AN7" s="24" t="s">
        <v>56</v>
      </c>
      <c r="AO7" s="25" t="s">
        <v>64</v>
      </c>
      <c r="AP7" s="24" t="s">
        <v>65</v>
      </c>
      <c r="AQ7" s="24" t="s">
        <v>68</v>
      </c>
      <c r="AR7" s="25" t="s">
        <v>69</v>
      </c>
      <c r="AS7" s="25" t="s">
        <v>71</v>
      </c>
      <c r="AT7" s="25" t="s">
        <v>72</v>
      </c>
      <c r="AU7" s="25" t="s">
        <v>73</v>
      </c>
      <c r="AV7" s="25" t="s">
        <v>75</v>
      </c>
      <c r="AW7" s="25" t="s">
        <v>76</v>
      </c>
      <c r="AX7" s="25" t="s">
        <v>77</v>
      </c>
      <c r="AY7" s="25" t="s">
        <v>79</v>
      </c>
      <c r="AZ7" s="25" t="s">
        <v>83</v>
      </c>
      <c r="BA7" s="22"/>
    </row>
    <row r="8" spans="1:54" s="8" customFormat="1" ht="37.5" x14ac:dyDescent="0.3">
      <c r="A8" s="9" t="s">
        <v>15</v>
      </c>
      <c r="B8" s="26">
        <v>1</v>
      </c>
      <c r="C8" s="5">
        <v>2</v>
      </c>
      <c r="D8" s="5">
        <v>6</v>
      </c>
      <c r="E8" s="5">
        <v>2</v>
      </c>
      <c r="F8" s="5">
        <v>1</v>
      </c>
      <c r="G8" s="5">
        <v>1</v>
      </c>
      <c r="H8" s="5">
        <v>1</v>
      </c>
      <c r="I8" s="5">
        <v>10</v>
      </c>
      <c r="J8" s="5">
        <v>2</v>
      </c>
      <c r="K8" s="5">
        <v>1</v>
      </c>
      <c r="L8" s="5">
        <v>8</v>
      </c>
      <c r="M8" s="5">
        <v>13</v>
      </c>
      <c r="N8" s="5">
        <v>14</v>
      </c>
      <c r="O8" s="5">
        <v>3</v>
      </c>
      <c r="P8" s="5">
        <v>1</v>
      </c>
      <c r="Q8" s="5"/>
      <c r="R8" s="5">
        <v>1</v>
      </c>
      <c r="S8" s="5">
        <v>1</v>
      </c>
      <c r="T8" s="5">
        <v>1</v>
      </c>
      <c r="U8" s="5">
        <v>1</v>
      </c>
      <c r="V8" s="5">
        <v>3</v>
      </c>
      <c r="W8" s="5">
        <v>5</v>
      </c>
      <c r="X8" s="5">
        <v>1</v>
      </c>
      <c r="Y8" s="5">
        <v>1</v>
      </c>
      <c r="Z8" s="5">
        <v>9</v>
      </c>
      <c r="AA8" s="5">
        <v>2</v>
      </c>
      <c r="AB8" s="5">
        <v>83</v>
      </c>
      <c r="AC8" s="5">
        <v>2</v>
      </c>
      <c r="AD8" s="5">
        <v>11</v>
      </c>
      <c r="AE8" s="5">
        <v>2</v>
      </c>
      <c r="AF8" s="5">
        <v>2</v>
      </c>
      <c r="AG8" s="5">
        <v>2</v>
      </c>
      <c r="AH8" s="5">
        <v>1</v>
      </c>
      <c r="AI8" s="5">
        <v>1</v>
      </c>
      <c r="AJ8" s="5">
        <v>1</v>
      </c>
      <c r="AK8" s="5">
        <v>1</v>
      </c>
      <c r="AL8" s="5">
        <v>14</v>
      </c>
      <c r="AM8" s="5">
        <v>1</v>
      </c>
      <c r="AN8" s="5">
        <v>2</v>
      </c>
      <c r="AO8" s="5">
        <v>8</v>
      </c>
      <c r="AP8" s="5">
        <v>4</v>
      </c>
      <c r="AQ8" s="5">
        <v>6</v>
      </c>
      <c r="AR8" s="5">
        <v>2</v>
      </c>
      <c r="AS8" s="5">
        <v>4</v>
      </c>
      <c r="AT8" s="5">
        <v>1</v>
      </c>
      <c r="AU8" s="5">
        <v>1</v>
      </c>
      <c r="AV8" s="5">
        <v>2</v>
      </c>
      <c r="AW8" s="5">
        <v>3</v>
      </c>
      <c r="AX8" s="5">
        <v>3</v>
      </c>
      <c r="AY8" s="5">
        <v>2</v>
      </c>
      <c r="AZ8" s="5">
        <v>4</v>
      </c>
      <c r="BA8" s="27">
        <v>254</v>
      </c>
    </row>
    <row r="9" spans="1:54" s="8" customFormat="1" ht="131.25" x14ac:dyDescent="0.3">
      <c r="A9" s="31" t="s">
        <v>16</v>
      </c>
      <c r="B9" s="33">
        <f>B8/BA8*100%</f>
        <v>3.937007874015748E-3</v>
      </c>
      <c r="C9" s="33">
        <f>C8/BA8*100%</f>
        <v>7.874015748031496E-3</v>
      </c>
      <c r="D9" s="33">
        <f>D8/BA8*100%</f>
        <v>2.3622047244094488E-2</v>
      </c>
      <c r="E9" s="33">
        <f>E8/BA8*100%</f>
        <v>7.874015748031496E-3</v>
      </c>
      <c r="F9" s="33">
        <f>F8/BA8*100%</f>
        <v>3.937007874015748E-3</v>
      </c>
      <c r="G9" s="33">
        <f>G8/BA8*100%</f>
        <v>3.937007874015748E-3</v>
      </c>
      <c r="H9" s="33">
        <f>H8/BA8*100%</f>
        <v>3.937007874015748E-3</v>
      </c>
      <c r="I9" s="33">
        <f>I8/BA8*100%</f>
        <v>3.937007874015748E-2</v>
      </c>
      <c r="J9" s="33">
        <f>J8/BA8*100%</f>
        <v>7.874015748031496E-3</v>
      </c>
      <c r="K9" s="33">
        <f>K8/BA8*100%</f>
        <v>3.937007874015748E-3</v>
      </c>
      <c r="L9" s="33">
        <f>L8/BA8*100%</f>
        <v>3.1496062992125984E-2</v>
      </c>
      <c r="M9" s="33">
        <f>M8/BA8*100%</f>
        <v>5.1181102362204724E-2</v>
      </c>
      <c r="N9" s="33">
        <f>N8/BA8*100%</f>
        <v>5.5118110236220472E-2</v>
      </c>
      <c r="O9" s="33">
        <f>O8/BA8*100%</f>
        <v>1.1811023622047244E-2</v>
      </c>
      <c r="P9" s="33">
        <f>P8/BA8*100%</f>
        <v>3.937007874015748E-3</v>
      </c>
      <c r="Q9" s="33">
        <f>Q8/BA8*100%</f>
        <v>0</v>
      </c>
      <c r="R9" s="33">
        <f>R8/BA8*100%</f>
        <v>3.937007874015748E-3</v>
      </c>
      <c r="S9" s="33">
        <f>S8/BA8*100%</f>
        <v>3.937007874015748E-3</v>
      </c>
      <c r="T9" s="33">
        <f>T8/BA8*100%</f>
        <v>3.937007874015748E-3</v>
      </c>
      <c r="U9" s="33">
        <f>U8/BA8*100%</f>
        <v>3.937007874015748E-3</v>
      </c>
      <c r="V9" s="33">
        <f>V8/BA8*100%</f>
        <v>1.1811023622047244E-2</v>
      </c>
      <c r="W9" s="33">
        <f>W8/BA8*100%</f>
        <v>1.968503937007874E-2</v>
      </c>
      <c r="X9" s="33">
        <f>X8/BA8*100%</f>
        <v>3.937007874015748E-3</v>
      </c>
      <c r="Y9" s="33">
        <f>Y8/BA8*100%</f>
        <v>3.937007874015748E-3</v>
      </c>
      <c r="Z9" s="33">
        <f>Z8/BA8*100%</f>
        <v>3.5433070866141732E-2</v>
      </c>
      <c r="AA9" s="33">
        <f>AA8/BA8*100%</f>
        <v>7.874015748031496E-3</v>
      </c>
      <c r="AB9" s="33">
        <f>AB8/BA8*100%</f>
        <v>0.32677165354330706</v>
      </c>
      <c r="AC9" s="33">
        <f>AC8/BA8*100%</f>
        <v>7.874015748031496E-3</v>
      </c>
      <c r="AD9" s="33">
        <f>AD8/BA8*100%</f>
        <v>4.3307086614173228E-2</v>
      </c>
      <c r="AE9" s="33">
        <f>AE8/BA8*100%</f>
        <v>7.874015748031496E-3</v>
      </c>
      <c r="AF9" s="33">
        <f>AF8/BA8*100%</f>
        <v>7.874015748031496E-3</v>
      </c>
      <c r="AG9" s="33">
        <f>AG8/BA8*100%</f>
        <v>7.874015748031496E-3</v>
      </c>
      <c r="AH9" s="33">
        <f>AH8/BA8*100%</f>
        <v>3.937007874015748E-3</v>
      </c>
      <c r="AI9" s="33">
        <f>AI8/BA8*100%</f>
        <v>3.937007874015748E-3</v>
      </c>
      <c r="AJ9" s="33">
        <f>AJ8/BA8*100%</f>
        <v>3.937007874015748E-3</v>
      </c>
      <c r="AK9" s="33">
        <f>AK8/BA8*100%</f>
        <v>3.937007874015748E-3</v>
      </c>
      <c r="AL9" s="33">
        <f>AL8/BA8*100%</f>
        <v>5.5118110236220472E-2</v>
      </c>
      <c r="AM9" s="33">
        <f>AM8/BA8*100%</f>
        <v>3.937007874015748E-3</v>
      </c>
      <c r="AN9" s="33">
        <f>AN8/BA8*100%</f>
        <v>7.874015748031496E-3</v>
      </c>
      <c r="AO9" s="33">
        <f>AO8/BA8*100%</f>
        <v>3.1496062992125984E-2</v>
      </c>
      <c r="AP9" s="33">
        <f>AP8/BA8*100%</f>
        <v>1.5748031496062992E-2</v>
      </c>
      <c r="AQ9" s="33">
        <f>AQ8/BA8*100%</f>
        <v>2.3622047244094488E-2</v>
      </c>
      <c r="AR9" s="33">
        <f>AR8/BA8*100%</f>
        <v>7.874015748031496E-3</v>
      </c>
      <c r="AS9" s="33">
        <f>AS8/BA8*100%</f>
        <v>1.5748031496062992E-2</v>
      </c>
      <c r="AT9" s="33">
        <f>AT8/BA8*100%</f>
        <v>3.937007874015748E-3</v>
      </c>
      <c r="AU9" s="33">
        <f>AU8/BA8*100%</f>
        <v>3.937007874015748E-3</v>
      </c>
      <c r="AV9" s="33">
        <f>AV8/BA8*100%</f>
        <v>7.874015748031496E-3</v>
      </c>
      <c r="AW9" s="33">
        <f>AW8/BA8*100%</f>
        <v>1.1811023622047244E-2</v>
      </c>
      <c r="AX9" s="33">
        <f>AX8/BA8*100%</f>
        <v>1.1811023622047244E-2</v>
      </c>
      <c r="AY9" s="33">
        <f>AY8/BA8*100%</f>
        <v>7.874015748031496E-3</v>
      </c>
      <c r="AZ9" s="33">
        <f>AZ8/BA8*100%</f>
        <v>1.5748031496062992E-2</v>
      </c>
      <c r="BA9" s="33">
        <v>1</v>
      </c>
      <c r="BB9" s="39"/>
    </row>
  </sheetData>
  <mergeCells count="8">
    <mergeCell ref="C1:AZ1"/>
    <mergeCell ref="BA4:BA6"/>
    <mergeCell ref="C4:AZ4"/>
    <mergeCell ref="C6:N6"/>
    <mergeCell ref="O5:Q5"/>
    <mergeCell ref="O6:Q6"/>
    <mergeCell ref="Z5:AZ5"/>
    <mergeCell ref="B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ТарасоваЕ_А</cp:lastModifiedBy>
  <cp:lastPrinted>2025-05-05T10:24:51Z</cp:lastPrinted>
  <dcterms:created xsi:type="dcterms:W3CDTF">2019-08-12T15:56:07Z</dcterms:created>
  <dcterms:modified xsi:type="dcterms:W3CDTF">2025-06-06T12:30:44Z</dcterms:modified>
</cp:coreProperties>
</file>