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15" i="2" l="1"/>
  <c r="BB9" i="3" l="1"/>
  <c r="BA9" i="3"/>
  <c r="BK8" i="3"/>
  <c r="BJ9" i="3" l="1"/>
  <c r="BF9" i="3"/>
  <c r="AZ9" i="3"/>
  <c r="BI9" i="3"/>
  <c r="BE9" i="3"/>
  <c r="AY9" i="3"/>
  <c r="BH9" i="3"/>
  <c r="BD9" i="3"/>
  <c r="BG9" i="3"/>
  <c r="BC9" i="3"/>
  <c r="AW9" i="3"/>
  <c r="AR9" i="3"/>
  <c r="AV9" i="3"/>
  <c r="X9" i="3"/>
  <c r="D9" i="3"/>
  <c r="AO9" i="3"/>
  <c r="AS9" i="3"/>
  <c r="AL9" i="3"/>
  <c r="AJ9" i="3"/>
  <c r="AP9" i="3"/>
  <c r="AT9" i="3"/>
  <c r="AA9" i="3"/>
  <c r="B9" i="3"/>
  <c r="AQ9" i="3"/>
  <c r="AU9" i="3"/>
  <c r="Z9" i="3"/>
  <c r="C9" i="3"/>
  <c r="AN9" i="3"/>
  <c r="AM9" i="3"/>
  <c r="AK9" i="3"/>
  <c r="AI9" i="3"/>
  <c r="M9" i="3"/>
  <c r="L9" i="3"/>
  <c r="K9" i="3"/>
  <c r="J9" i="3"/>
  <c r="H9" i="3"/>
  <c r="I9" i="3"/>
  <c r="G9" i="3"/>
  <c r="E9" i="3"/>
  <c r="F9" i="3"/>
  <c r="O9" i="3" l="1"/>
  <c r="N9" i="3"/>
  <c r="P9" i="3"/>
  <c r="W9" i="3"/>
  <c r="AX9" i="3"/>
  <c r="T9" i="3"/>
  <c r="AB9" i="3"/>
  <c r="AG9" i="3"/>
  <c r="U9" i="3"/>
  <c r="AC9" i="3"/>
  <c r="V9" i="3"/>
  <c r="AD9" i="3"/>
  <c r="Y9" i="3"/>
  <c r="AH9" i="3"/>
  <c r="AF9" i="3"/>
  <c r="AE9" i="3"/>
  <c r="S9" i="3"/>
  <c r="Q9" i="3"/>
  <c r="R9" i="3"/>
  <c r="BK9" i="3" l="1"/>
</calcChain>
</file>

<file path=xl/sharedStrings.xml><?xml version="1.0" encoding="utf-8"?>
<sst xmlns="http://schemas.openxmlformats.org/spreadsheetml/2006/main" count="106" uniqueCount="104">
  <si>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</si>
  <si>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</si>
  <si>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</si>
  <si>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</si>
  <si>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</si>
  <si>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</si>
  <si>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</si>
  <si>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</si>
  <si>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</si>
  <si>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</si>
  <si>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</si>
  <si>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</si>
  <si>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</si>
  <si>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</si>
  <si>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</si>
  <si>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Шебекинский городской округ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</si>
  <si>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</si>
  <si>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</si>
  <si>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</si>
  <si>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</si>
  <si>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</si>
  <si>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</si>
  <si>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</si>
  <si>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</si>
  <si>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Город Шебекино</t>
  </si>
  <si>
    <t>Новотаволжанская территория</t>
  </si>
  <si>
    <t>Оборона, безопасность</t>
  </si>
  <si>
    <t>нет значения</t>
  </si>
  <si>
    <t>Вознесеновская территория</t>
  </si>
  <si>
    <t>Масловопристанская территория</t>
  </si>
  <si>
    <t xml:space="preserve">Купинская территория </t>
  </si>
  <si>
    <t>Муромская территория</t>
  </si>
  <si>
    <t>Экономика</t>
  </si>
  <si>
    <t>Чураевская территория</t>
  </si>
  <si>
    <t>Социальная сфера</t>
  </si>
  <si>
    <t>Максимовская территория</t>
  </si>
  <si>
    <t>Большетроицкая территория</t>
  </si>
  <si>
    <t>Разное</t>
  </si>
  <si>
    <t>Имущественные вопросы</t>
  </si>
  <si>
    <t>0005.0005.0055.1128,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(1/0/0)</t>
  </si>
  <si>
    <t>0005.0005.0056.1152, Эксплуатация и ремонт частного жилищного фонда (приватизированные жилые помещения в многоквартирных домах, индивидуальные жилые дома) (2/0/0)</t>
  </si>
  <si>
    <t>0005.0000.0000.0000, Жилищно-коммунальная сфера/0005.0005.0000.0000, Жилище/0005.0005.0056.0000, Коммунальное хозяйство/0005.0005.0056.1151, Эксплуатация и ремонт государственного, муниципального и ведомственного жилищного фондов (1/0/0)</t>
  </si>
  <si>
    <t>0005.0005.0056.1170, Капитальный ремонт общего имущества (2/0/0)</t>
  </si>
  <si>
    <t>0005.0005.0056.1149, Оплата жилищно-коммунальных услуг (ЖКХ), взносов в Фонд капитального ремонта (1/0/0)</t>
  </si>
  <si>
    <t>0005.0005.0057.1176, Государственные жилищные сертификаты (1/0/0)</t>
  </si>
  <si>
    <t>0004.0015.0147.0892, Содержание и обслуживание защитных сооружений гражданской обороны и противорадиационных укрытий (ЗCГО и ПРУ) (1/0/0)</t>
  </si>
  <si>
    <t>Первоцепляевская территория</t>
  </si>
  <si>
    <t>Графовская территория</t>
  </si>
  <si>
    <t>Нет значения (120/0/23)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</si>
  <si>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 (23/0/2)</t>
  </si>
  <si>
    <t>0005.0000.0000.0000, Жилищно-коммунальная сфера/0005.0005.0000.0000, Жилище/0005.0005.0056.0000, Коммунальное хозяйство/0005.0005.0056.1156, Перебои в теплоснабжении (1/0/1)</t>
  </si>
  <si>
    <t>0005.0000.0000.0000, Жилищно-коммунальная сфера/0005.0005.0000.0000, Жилище/0005.0005.0056.0000, Коммунальное хозяйство/0005.0005.0056.1161, Несанкционированная свалка мусора, биоотходы (3/0/1)</t>
  </si>
  <si>
    <t>0000.0000.0000.0285, Компенсационные выплаты за утраченное имущество, за ущерб от стихийных бедствий, в том числе жилье (2/0/0)</t>
  </si>
  <si>
    <t>0002.0007.0072.0285, Компенсационные выплаты за утраченное имущество, за ущерб от стихийных бедствий, в том числе жилье (30/0/2)</t>
  </si>
  <si>
    <t>0002.0007.0074.0315, Социальная защита пострадавших от стихийных бедствий, чрезвычайных происшествий, терактов и пожаров (20/0/0)</t>
  </si>
  <si>
    <t>0005.0005.0056.1164, Управляющие организации, товарищества собственников жилья и иные формы управления собственностью (1/0/0)</t>
  </si>
  <si>
    <t>0003.0009.0099.0733, Транспортное обслуживание населения, пассажирские перевозки (1/0/0)</t>
  </si>
  <si>
    <t>0000.0005.0054.0000, Жилищный фонд (50/0/8)</t>
  </si>
  <si>
    <t>0001.0002.0023.0064, Деятельность органов исполнительной власти субъекта Российской Федерации. Принимаемые решения (3/0/0)</t>
  </si>
  <si>
    <t>0000.0000.0000.1153, Перебои в электроснабжении (8/0/4)</t>
  </si>
  <si>
    <t>0000.0000.0000.0700, Водоснабжение поселений (4/0/1)</t>
  </si>
  <si>
    <t>0000.0000.0000.1154, Перебои в водоснабжении (2/0/1)</t>
  </si>
  <si>
    <t>0000.0000.0000.1161, Несанкционированная свалка мусора, биоотходы (1/0/0)</t>
  </si>
  <si>
    <t>0005.0005.0056.1154, Перебои в водоснабжении (1/0/0)</t>
  </si>
  <si>
    <t>0002.0007.0074.0312,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(1/0/0)</t>
  </si>
  <si>
    <t>0003.0009.0099.0729.0061, автомобильный транспорт (1/0/0)</t>
  </si>
  <si>
    <t>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(8/0/3)</t>
  </si>
  <si>
    <t>0002.0000.0000.0000, Социальная сфера/0002.0004.0000.0000, Семья/0002.0004.0051.0000, Охрана семьи, материнства, отцовства и детства/0002.0004.0051.0240, Выплата пособий и компенсаций на ребенка (1/0/1)
0000.0016.0163.0000, Безопасность личности (1/0/1)</t>
  </si>
  <si>
    <t>0002.0007.0072.0285, Компенсационные выплаты за утраченное имущество, за ущерб от стихийных бедствий, в том числе жилье, 0001.0002.0025.0086, Условия ведения предпринимательской деятельности, деятельность хозяйствующих субъектов (1/0/0)</t>
  </si>
  <si>
    <t>0001.0002.0027.0158, Почтовое отправление или электронное сообщение, не имеющее смысла или содержащее рассуждения общего характера – не являющееся обращением (5/0/0)</t>
  </si>
  <si>
    <t>0002.0000.0000.0000, Социальная сфера (6/0/3)</t>
  </si>
  <si>
    <t>0000.0007.0072.0000, Пособия. Компенсационные выплаты (за исключением международного сотрудничества) (1/0/0)</t>
  </si>
  <si>
    <t>001.0002.0027.0125, Результаты рассмотрения обращения (4/0/0)</t>
  </si>
  <si>
    <t>0000.0000.0000.1152, Эксплуатация и ремонт частного жилищного фонда (приватизированные жилые помещения в многоквартирных домах, индивидуальные жилые дома) (1/0/0)</t>
  </si>
  <si>
    <t>0003.0009.0097.0689, Комплексное благоустройство (1/0/0)</t>
  </si>
  <si>
    <t>0000.0000.0000.0845, Защита прав на землю и рассмотрение земельных споров (1/0/0)</t>
  </si>
  <si>
    <t>0001.0002.0027.0153, Благодарности, пожелания сотрудникам подведомственных учреждений (1/0/0)</t>
  </si>
  <si>
    <t>0000.0000.0000.0293, Определение в дома-интернаты для престарелых и инвалидов, психоневрологические интернаты. Деятельность названных учреждений (1/0/0)</t>
  </si>
  <si>
    <t>0000.0000.0000.0294,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(2/0/0)</t>
  </si>
  <si>
    <t>0000.0000.0000.0684, Строительство и реконструкция дорог (2/0/0)</t>
  </si>
  <si>
    <t>0000.0000.0000.0649, Технологическое присоединение потребителей к системам электро-, тепло-, газо-, водоснабжения (1/0/0)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</si>
  <si>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дома), 0002.0000.0000.0000, Социальная сфера/0002.0004.0000.0000, Семья/0002.0004.0051.0000, Охрана семьи, материнства, отцовства и детства/0002.0004.0051.0240, Выплата пособий и компенсаций на ребенка (1/0/0)</t>
  </si>
  <si>
    <t>0003.0011.0127.0871, Охрана объектов животного мира и среды их обитания (1/0/0)</t>
  </si>
  <si>
    <t>0000.0000.0000.1169, Предоставление коммунальных услуг ненадлежащего качества (1/0/0)</t>
  </si>
  <si>
    <t>0000.0000.0000.0251, Трудоустройство. Безработица. Органы службы занятости. Государственные услуги в области содействия занятости населения (1/0/0)</t>
  </si>
  <si>
    <t>0003.0009.0097.0688, Градостроительство. Архитектура и проектирование (1/0/1)</t>
  </si>
  <si>
    <t>0003.0011.0127.0865, Гуманное отношение к животным. Создание приютов для животных (1/0/0)</t>
  </si>
  <si>
    <t>0005.0005.0054.0000, Жилищный фонд (3/0/0)</t>
  </si>
  <si>
    <t>0001.0001.0015.0042, Деятельность исполнительно-распорядительных органов местного самоуправления и его руководителей, 0002.0007.0074.0315, Социальная защита пострадавших от стихийных бедствий, чрезвычайных происшествий, терактов и пожаров (1/0/0)</t>
  </si>
  <si>
    <t>0005.0005.0056.1175, Оплата коммунальных услуг и электроэнергии, в том числе льготы (2/0/0)</t>
  </si>
  <si>
    <t>0003.0012.0134.0881, Запросы архивных данных (1/0/1)</t>
  </si>
  <si>
    <t>0002.0007.0074.0309, Социальная защита родственников погибших и умерших военнослужащих (2/0/0)</t>
  </si>
  <si>
    <t>0005.0005.0057.0000, Оплата строительства, содержания и ремонта жилья (кредиты, компенсации, субсидии, льготы), 0000.0000.0000.0285, Компенсационные выплаты за утраченное имущество, за ущерб от стихийных бедствий, в том числе жилье (2/0/0)</t>
  </si>
  <si>
    <t>0003.0000.0000.0000, Экономика/0003.0011.0000.0000, Природные ресурсы и охрана окружающей природной среды/0003.0011.0127.0000, Охрана и использование животного мира (за исключением международного сотрудничества)/0003.0011.0127.0866, Отлов животных (1/0/0)</t>
  </si>
  <si>
    <t>0000.0000.0000.0285, Компенсационные выплаты за утраченное имущество, за ущерб от стихийных бедствий, в том числе жилье, 0005.0005.0057.0000, Оплата строительства, содержания и ремонта жилья (кредиты, компенсации, субсидии, льготы) (1/0/0)</t>
  </si>
  <si>
    <t>0005.0000.0000.0000, Жилищно-коммунальная сфера/0005.0005.0000.0000, Жилище/0005.0005.0056.0000, Коммунальное хозяйство/0005.0005.0056.1152, Эксплуатация и ремонт частного жилищного фонда (приватизированные жилые помещения в многоквартирных домах, индивидуальные жилые дома), 0002.0000.0000.0000, Социальная сфера/0002.0007.0000.0000, Социальное обеспечение и социальное страхование/0002.0007.0072.0000, Пособия. Компенсационные выплаты (за исключением международного сотрудничества)/0002.0007.0072.0285, Компенсационные выплаты за утраченное имущество, за ущерб от стихийных бедствий, в том числе жилье (1/0/0)</t>
  </si>
  <si>
    <t>0005.0005.0056.1153, Перебои в электроснабжении (1/0/0)</t>
  </si>
  <si>
    <t>0002.0006.0065.0261, Увольнение и восстановление на работе (кроме обжалования решений судов) (1/0/0)</t>
  </si>
  <si>
    <t>0002.0004.0051.0239, Многодетные семьи. Малоимущие семьи. Неполные семьи. Молодые семьи (1/0/0)</t>
  </si>
  <si>
    <t>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(2/0/0)</t>
  </si>
  <si>
    <t>0005.0000.0000.0000, Жилищно-коммунальная сфера (1/0/0)</t>
  </si>
  <si>
    <t>Количество обращений, поступивших в  администрацию Шебекинского городского округа  за ноябрь  2024 года</t>
  </si>
  <si>
    <t>Результаты рассмотрения обращений  за отчетный месяц 2024 года</t>
  </si>
  <si>
    <t>Количество обращений, поступивших в администрацию Шебекинского городского округа  за ноябрь 2024 года с распределением по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</si>
</sst>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rgb="FF0000FF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10" fontId="1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  <xf numFmtId="0" fontId="15" fillId="0" borderId="1" xfId="2" applyFont="1" applyBorder="1" applyAlignment="1">
      <alignment textRotation="90" wrapText="1"/>
    </xf>
    <xf numFmtId="0" fontId="11" fillId="0" borderId="0" xfId="2" applyAlignment="1">
      <alignment textRotation="90"/>
    </xf>
    <xf numFmtId="0" fontId="5" fillId="0" borderId="1" xfId="0" applyFont="1" applyBorder="1" applyAlignment="1">
      <alignment horizontal="right" wrapText="1"/>
    </xf>
    <xf numFmtId="2" fontId="7" fillId="0" borderId="1" xfId="0" applyNumberFormat="1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F21" sqref="F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42" t="s">
        <v>101</v>
      </c>
      <c r="B1" s="42"/>
      <c r="C1" s="42"/>
    </row>
    <row r="2" spans="1:3" ht="23.25" customHeight="1" thickBot="1" x14ac:dyDescent="0.3">
      <c r="A2" s="42"/>
      <c r="B2" s="42"/>
      <c r="C2" s="42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1" customFormat="1" ht="31.5" customHeight="1" thickTop="1" thickBot="1" x14ac:dyDescent="0.35">
      <c r="A6" s="44" t="s">
        <v>14</v>
      </c>
      <c r="B6" s="45"/>
      <c r="C6" s="16">
        <v>344</v>
      </c>
    </row>
    <row r="7" spans="1:3" s="1" customFormat="1" ht="15" customHeight="1" thickTop="1" thickBot="1" x14ac:dyDescent="0.35">
      <c r="A7" s="46" t="s">
        <v>22</v>
      </c>
      <c r="B7" s="10" t="s">
        <v>7</v>
      </c>
      <c r="C7" s="16">
        <v>344</v>
      </c>
    </row>
    <row r="8" spans="1:3" s="1" customFormat="1" ht="15" customHeight="1" thickTop="1" thickBot="1" x14ac:dyDescent="0.35">
      <c r="A8" s="47"/>
      <c r="B8" s="11" t="s">
        <v>8</v>
      </c>
      <c r="C8" s="16">
        <v>46</v>
      </c>
    </row>
    <row r="9" spans="1:3" s="1" customFormat="1" ht="33" customHeight="1" thickTop="1" thickBot="1" x14ac:dyDescent="0.35">
      <c r="A9" s="47"/>
      <c r="B9" s="11" t="s">
        <v>9</v>
      </c>
      <c r="C9" s="16">
        <v>152</v>
      </c>
    </row>
    <row r="10" spans="1:3" s="1" customFormat="1" ht="15" customHeight="1" thickTop="1" thickBot="1" x14ac:dyDescent="0.35">
      <c r="A10" s="47"/>
      <c r="B10" s="11" t="s">
        <v>10</v>
      </c>
      <c r="C10" s="16">
        <v>146</v>
      </c>
    </row>
    <row r="11" spans="1:3" s="1" customFormat="1" ht="20.25" thickTop="1" thickBot="1" x14ac:dyDescent="0.35">
      <c r="A11" s="47"/>
      <c r="B11" s="12" t="s">
        <v>11</v>
      </c>
      <c r="C11" s="16">
        <v>336</v>
      </c>
    </row>
    <row r="12" spans="1:3" s="1" customFormat="1" ht="20.25" thickTop="1" thickBot="1" x14ac:dyDescent="0.35">
      <c r="A12" s="47"/>
      <c r="B12" s="12" t="s">
        <v>12</v>
      </c>
      <c r="C12" s="16">
        <v>8</v>
      </c>
    </row>
    <row r="13" spans="1:3" s="1" customFormat="1" ht="20.25" thickTop="1" thickBot="1" x14ac:dyDescent="0.35">
      <c r="A13" s="47"/>
      <c r="B13" s="12" t="s">
        <v>13</v>
      </c>
      <c r="C13" s="16">
        <v>0</v>
      </c>
    </row>
    <row r="14" spans="1:3" s="2" customFormat="1" ht="20.25" thickTop="1" thickBot="1" x14ac:dyDescent="0.35">
      <c r="A14" s="47"/>
      <c r="B14" s="13" t="s">
        <v>5</v>
      </c>
      <c r="C14" s="16">
        <v>253</v>
      </c>
    </row>
    <row r="15" spans="1:3" s="1" customFormat="1" ht="20.25" thickTop="1" thickBot="1" x14ac:dyDescent="0.35">
      <c r="A15" s="47"/>
      <c r="B15" s="13" t="s">
        <v>6</v>
      </c>
      <c r="C15" s="16">
        <v>91</v>
      </c>
    </row>
    <row r="16" spans="1:3" s="1" customFormat="1" ht="20.25" thickTop="1" thickBot="1" x14ac:dyDescent="0.35">
      <c r="A16" s="47"/>
      <c r="B16" s="14" t="s">
        <v>21</v>
      </c>
      <c r="C16" s="16">
        <v>0</v>
      </c>
    </row>
    <row r="17" spans="1:3" s="1" customFormat="1" ht="41.25" customHeight="1" thickTop="1" thickBot="1" x14ac:dyDescent="0.35">
      <c r="A17" s="48"/>
      <c r="B17" s="15" t="s">
        <v>23</v>
      </c>
      <c r="C17" s="18">
        <v>0</v>
      </c>
    </row>
    <row r="18" spans="1:3" s="1" customFormat="1" ht="28.5" customHeight="1" thickTop="1" thickBot="1" x14ac:dyDescent="0.35">
      <c r="A18" s="43" t="s">
        <v>102</v>
      </c>
      <c r="B18" s="17" t="s">
        <v>1</v>
      </c>
      <c r="C18" s="16">
        <v>0</v>
      </c>
    </row>
    <row r="19" spans="1:3" s="1" customFormat="1" ht="20.25" customHeight="1" thickTop="1" thickBot="1" x14ac:dyDescent="0.35">
      <c r="A19" s="43"/>
      <c r="B19" s="14" t="s">
        <v>2</v>
      </c>
      <c r="C19" s="16">
        <v>3</v>
      </c>
    </row>
    <row r="20" spans="1:3" s="1" customFormat="1" ht="24" customHeight="1" thickTop="1" thickBot="1" x14ac:dyDescent="0.35">
      <c r="A20" s="43"/>
      <c r="B20" s="14" t="s">
        <v>3</v>
      </c>
      <c r="C20" s="16">
        <v>38</v>
      </c>
    </row>
    <row r="21" spans="1:3" s="1" customFormat="1" ht="57" customHeight="1" thickTop="1" thickBot="1" x14ac:dyDescent="0.35">
      <c r="A21" s="43"/>
      <c r="B21" s="14" t="s">
        <v>4</v>
      </c>
      <c r="C21" s="16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28" workbookViewId="0">
      <selection activeCell="E12" sqref="E1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42" t="s">
        <v>103</v>
      </c>
      <c r="B1" s="42"/>
    </row>
    <row r="2" spans="1:2" ht="46.5" customHeight="1" x14ac:dyDescent="0.25">
      <c r="A2" s="3" t="s">
        <v>15</v>
      </c>
      <c r="B2" s="3" t="s">
        <v>0</v>
      </c>
    </row>
    <row r="3" spans="1:2" ht="38.25" customHeight="1" x14ac:dyDescent="0.3">
      <c r="A3" s="22" t="s">
        <v>24</v>
      </c>
      <c r="B3" s="20">
        <v>171</v>
      </c>
    </row>
    <row r="4" spans="1:2" ht="38.25" customHeight="1" x14ac:dyDescent="0.3">
      <c r="A4" s="21" t="s">
        <v>31</v>
      </c>
      <c r="B4" s="20">
        <v>3</v>
      </c>
    </row>
    <row r="5" spans="1:2" ht="37.5" customHeight="1" x14ac:dyDescent="0.3">
      <c r="A5" s="21" t="s">
        <v>25</v>
      </c>
      <c r="B5" s="20">
        <v>24</v>
      </c>
    </row>
    <row r="6" spans="1:2" ht="37.5" customHeight="1" x14ac:dyDescent="0.3">
      <c r="A6" s="21" t="s">
        <v>35</v>
      </c>
      <c r="B6" s="20">
        <v>3</v>
      </c>
    </row>
    <row r="7" spans="1:2" ht="37.5" customHeight="1" x14ac:dyDescent="0.3">
      <c r="A7" s="21" t="s">
        <v>47</v>
      </c>
      <c r="B7" s="20">
        <v>3</v>
      </c>
    </row>
    <row r="8" spans="1:2" ht="37.5" customHeight="1" x14ac:dyDescent="0.3">
      <c r="A8" s="21" t="s">
        <v>29</v>
      </c>
      <c r="B8" s="20">
        <v>7</v>
      </c>
    </row>
    <row r="9" spans="1:2" ht="36.75" customHeight="1" x14ac:dyDescent="0.3">
      <c r="A9" s="21" t="s">
        <v>30</v>
      </c>
      <c r="B9" s="20">
        <v>2</v>
      </c>
    </row>
    <row r="10" spans="1:2" ht="36.75" customHeight="1" x14ac:dyDescent="0.3">
      <c r="A10" s="21" t="s">
        <v>28</v>
      </c>
      <c r="B10" s="20">
        <v>19</v>
      </c>
    </row>
    <row r="11" spans="1:2" ht="36.75" customHeight="1" x14ac:dyDescent="0.3">
      <c r="A11" s="21" t="s">
        <v>36</v>
      </c>
      <c r="B11" s="20">
        <v>1</v>
      </c>
    </row>
    <row r="12" spans="1:2" ht="36.75" customHeight="1" x14ac:dyDescent="0.3">
      <c r="A12" s="21" t="s">
        <v>46</v>
      </c>
      <c r="B12" s="20">
        <v>2</v>
      </c>
    </row>
    <row r="13" spans="1:2" ht="36.75" customHeight="1" x14ac:dyDescent="0.3">
      <c r="A13" s="21" t="s">
        <v>33</v>
      </c>
      <c r="B13" s="20">
        <v>3</v>
      </c>
    </row>
    <row r="14" spans="1:2" ht="36.75" customHeight="1" x14ac:dyDescent="0.3">
      <c r="A14" s="21" t="s">
        <v>27</v>
      </c>
      <c r="B14" s="20">
        <v>106</v>
      </c>
    </row>
    <row r="15" spans="1:2" ht="38.25" customHeight="1" x14ac:dyDescent="0.3">
      <c r="A15" s="21" t="s">
        <v>15</v>
      </c>
      <c r="B15" s="20">
        <f>SUM(B3:B14)</f>
        <v>344</v>
      </c>
    </row>
    <row r="16" spans="1:2" ht="18.75" x14ac:dyDescent="0.3">
      <c r="A16" s="1"/>
      <c r="B16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"/>
  <sheetViews>
    <sheetView topLeftCell="AD1" zoomScale="70" zoomScaleNormal="70" workbookViewId="0">
      <selection activeCell="BB9" sqref="BB9"/>
    </sheetView>
  </sheetViews>
  <sheetFormatPr defaultRowHeight="15" x14ac:dyDescent="0.25"/>
  <cols>
    <col min="1" max="1" width="17.85546875" customWidth="1"/>
    <col min="2" max="2" width="8.42578125" customWidth="1"/>
    <col min="3" max="3" width="9" customWidth="1"/>
    <col min="4" max="4" width="10.28515625" customWidth="1"/>
    <col min="5" max="5" width="15.85546875" customWidth="1"/>
    <col min="6" max="6" width="14.5703125" customWidth="1"/>
    <col min="7" max="7" width="13.7109375" customWidth="1"/>
    <col min="8" max="8" width="9" customWidth="1"/>
    <col min="9" max="9" width="8.5703125" customWidth="1"/>
    <col min="10" max="10" width="12" customWidth="1"/>
    <col min="11" max="11" width="13.28515625" customWidth="1"/>
    <col min="12" max="12" width="11.28515625" customWidth="1"/>
    <col min="13" max="13" width="14.28515625" customWidth="1"/>
    <col min="14" max="14" width="11.85546875" customWidth="1"/>
    <col min="15" max="15" width="12.5703125" customWidth="1"/>
    <col min="16" max="16" width="10.140625" customWidth="1"/>
    <col min="17" max="17" width="7.140625" customWidth="1"/>
    <col min="18" max="18" width="14.28515625" customWidth="1"/>
    <col min="19" max="19" width="13" customWidth="1"/>
    <col min="20" max="20" width="10.5703125" customWidth="1"/>
    <col min="21" max="21" width="10.140625" customWidth="1"/>
    <col min="22" max="22" width="10" customWidth="1"/>
    <col min="23" max="23" width="11" customWidth="1"/>
    <col min="24" max="24" width="9" customWidth="1"/>
    <col min="25" max="25" width="13.7109375" customWidth="1"/>
    <col min="26" max="26" width="7.5703125" customWidth="1"/>
    <col min="27" max="27" width="9.42578125" customWidth="1"/>
    <col min="28" max="28" width="6.7109375" customWidth="1"/>
    <col min="29" max="29" width="9.85546875" customWidth="1"/>
    <col min="30" max="30" width="7.28515625" customWidth="1"/>
    <col min="31" max="31" width="11.5703125" customWidth="1"/>
    <col min="32" max="32" width="8.42578125" customWidth="1"/>
    <col min="33" max="33" width="6.7109375" customWidth="1"/>
    <col min="34" max="34" width="10.7109375" customWidth="1"/>
    <col min="35" max="36" width="8.140625" customWidth="1"/>
    <col min="37" max="37" width="7" customWidth="1"/>
    <col min="38" max="38" width="21.85546875" customWidth="1"/>
    <col min="39" max="39" width="6.7109375" customWidth="1"/>
    <col min="40" max="41" width="9.85546875" customWidth="1"/>
    <col min="42" max="43" width="11.85546875" customWidth="1"/>
    <col min="44" max="44" width="9.42578125" customWidth="1"/>
    <col min="45" max="45" width="11.85546875" customWidth="1"/>
    <col min="46" max="46" width="30.28515625" customWidth="1"/>
    <col min="47" max="47" width="11.85546875" customWidth="1"/>
    <col min="48" max="48" width="16.28515625" customWidth="1"/>
    <col min="49" max="49" width="11" customWidth="1"/>
    <col min="50" max="51" width="9.140625" customWidth="1"/>
    <col min="52" max="54" width="13.140625" customWidth="1"/>
    <col min="55" max="55" width="9.140625" customWidth="1"/>
    <col min="56" max="56" width="11.42578125" customWidth="1"/>
    <col min="57" max="57" width="9.140625" customWidth="1"/>
    <col min="58" max="58" width="6.5703125" customWidth="1"/>
    <col min="59" max="59" width="9.140625" customWidth="1"/>
    <col min="60" max="60" width="8.140625" customWidth="1"/>
    <col min="61" max="61" width="8" customWidth="1"/>
    <col min="62" max="62" width="13.28515625" customWidth="1"/>
    <col min="63" max="63" width="14.140625" bestFit="1" customWidth="1"/>
  </cols>
  <sheetData>
    <row r="1" spans="1:63" s="1" customFormat="1" ht="36.75" customHeight="1" x14ac:dyDescent="0.3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26"/>
      <c r="AZ1" s="26"/>
      <c r="BA1" s="35"/>
      <c r="BB1" s="35"/>
      <c r="BC1" s="26"/>
      <c r="BD1" s="26"/>
      <c r="BE1" s="26"/>
      <c r="BF1" s="26"/>
      <c r="BG1" s="26"/>
      <c r="BH1" s="26"/>
      <c r="BI1" s="26"/>
      <c r="BJ1" s="26"/>
    </row>
    <row r="2" spans="1:63" s="1" customFormat="1" ht="18.75" x14ac:dyDescent="0.3"/>
    <row r="3" spans="1:63" s="4" customFormat="1" ht="18.75" x14ac:dyDescent="0.3"/>
    <row r="4" spans="1:63" s="6" customFormat="1" ht="20.25" customHeight="1" x14ac:dyDescent="0.3">
      <c r="A4" s="5"/>
      <c r="B4" s="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27"/>
      <c r="AZ4" s="27"/>
      <c r="BA4" s="36"/>
      <c r="BB4" s="36"/>
      <c r="BC4" s="27"/>
      <c r="BD4" s="27"/>
      <c r="BE4" s="27"/>
      <c r="BF4" s="27"/>
      <c r="BG4" s="27"/>
      <c r="BH4" s="27"/>
      <c r="BI4" s="27"/>
      <c r="BJ4" s="27"/>
      <c r="BK4" s="49" t="s">
        <v>18</v>
      </c>
    </row>
    <row r="5" spans="1:63" s="6" customFormat="1" ht="60" customHeight="1" x14ac:dyDescent="0.3">
      <c r="A5" s="5"/>
      <c r="B5" s="56" t="s">
        <v>34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38" t="s">
        <v>26</v>
      </c>
      <c r="R5" s="40" t="s">
        <v>32</v>
      </c>
      <c r="S5" s="53" t="s">
        <v>16</v>
      </c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8" t="s">
        <v>38</v>
      </c>
      <c r="AZ5" s="55"/>
      <c r="BA5" s="41"/>
      <c r="BB5" s="41"/>
      <c r="BC5" s="34"/>
      <c r="BD5" s="34"/>
      <c r="BE5" s="34"/>
      <c r="BF5" s="58" t="s">
        <v>37</v>
      </c>
      <c r="BG5" s="58"/>
      <c r="BH5" s="58"/>
      <c r="BI5" s="58"/>
      <c r="BJ5" s="59"/>
      <c r="BK5" s="50"/>
    </row>
    <row r="6" spans="1:63" s="8" customFormat="1" ht="18.75" x14ac:dyDescent="0.3">
      <c r="A6" s="7"/>
      <c r="B6" s="7"/>
      <c r="C6" s="52" t="s">
        <v>17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39" t="s">
        <v>17</v>
      </c>
      <c r="R6" s="37"/>
      <c r="S6" s="24"/>
      <c r="T6" s="24"/>
      <c r="U6" s="24"/>
      <c r="V6" s="24"/>
      <c r="W6" s="24"/>
      <c r="X6" s="28"/>
      <c r="Y6" s="24"/>
      <c r="Z6" s="28"/>
      <c r="AA6" s="28"/>
      <c r="AB6" s="24"/>
      <c r="AC6" s="24"/>
      <c r="AD6" s="24"/>
      <c r="AE6" s="24"/>
      <c r="AF6" s="24"/>
      <c r="AG6" s="24"/>
      <c r="AH6" s="24"/>
      <c r="AI6" s="25"/>
      <c r="AJ6" s="28"/>
      <c r="AK6" s="25"/>
      <c r="AL6" s="28"/>
      <c r="AM6" s="25"/>
      <c r="AN6" s="25"/>
      <c r="AO6" s="28"/>
      <c r="AP6" s="28"/>
      <c r="AQ6" s="28"/>
      <c r="AR6" s="28"/>
      <c r="AS6" s="28"/>
      <c r="AT6" s="28"/>
      <c r="AU6" s="28"/>
      <c r="AV6" s="28"/>
      <c r="AW6" s="28"/>
      <c r="AX6" s="24"/>
      <c r="AY6" s="28"/>
      <c r="AZ6" s="28"/>
      <c r="BA6" s="37"/>
      <c r="BB6" s="37"/>
      <c r="BC6" s="28"/>
      <c r="BD6" s="28"/>
      <c r="BE6" s="28"/>
      <c r="BF6" s="28"/>
      <c r="BG6" s="28"/>
      <c r="BH6" s="28"/>
      <c r="BI6" s="28"/>
      <c r="BJ6" s="28"/>
      <c r="BK6" s="50"/>
    </row>
    <row r="7" spans="1:63" s="8" customFormat="1" ht="408.75" customHeight="1" x14ac:dyDescent="0.3">
      <c r="A7" s="7"/>
      <c r="B7" s="29" t="s">
        <v>52</v>
      </c>
      <c r="C7" s="30" t="s">
        <v>53</v>
      </c>
      <c r="D7" s="30" t="s">
        <v>54</v>
      </c>
      <c r="E7" s="30" t="s">
        <v>66</v>
      </c>
      <c r="F7" s="30" t="s">
        <v>67</v>
      </c>
      <c r="G7" s="30" t="s">
        <v>68</v>
      </c>
      <c r="H7" s="29" t="s">
        <v>70</v>
      </c>
      <c r="I7" s="30" t="s">
        <v>71</v>
      </c>
      <c r="J7" s="29" t="s">
        <v>77</v>
      </c>
      <c r="K7" s="30" t="s">
        <v>78</v>
      </c>
      <c r="L7" s="30" t="s">
        <v>91</v>
      </c>
      <c r="M7" s="29" t="s">
        <v>94</v>
      </c>
      <c r="N7" s="30" t="s">
        <v>98</v>
      </c>
      <c r="O7" s="30" t="s">
        <v>99</v>
      </c>
      <c r="P7" s="29" t="s">
        <v>100</v>
      </c>
      <c r="Q7" s="31" t="s">
        <v>45</v>
      </c>
      <c r="R7" s="30" t="s">
        <v>93</v>
      </c>
      <c r="S7" s="30" t="s">
        <v>49</v>
      </c>
      <c r="T7" s="30" t="s">
        <v>50</v>
      </c>
      <c r="U7" s="30" t="s">
        <v>51</v>
      </c>
      <c r="V7" s="30" t="s">
        <v>55</v>
      </c>
      <c r="W7" s="30" t="s">
        <v>56</v>
      </c>
      <c r="X7" s="30" t="s">
        <v>57</v>
      </c>
      <c r="Y7" s="29" t="s">
        <v>40</v>
      </c>
      <c r="Z7" s="29" t="s">
        <v>59</v>
      </c>
      <c r="AA7" s="29" t="s">
        <v>60</v>
      </c>
      <c r="AB7" s="30" t="s">
        <v>61</v>
      </c>
      <c r="AC7" s="29" t="s">
        <v>62</v>
      </c>
      <c r="AD7" s="30" t="s">
        <v>63</v>
      </c>
      <c r="AE7" s="30" t="s">
        <v>64</v>
      </c>
      <c r="AF7" s="30" t="s">
        <v>65</v>
      </c>
      <c r="AG7" s="30" t="s">
        <v>42</v>
      </c>
      <c r="AH7" s="30" t="s">
        <v>73</v>
      </c>
      <c r="AI7" s="30" t="s">
        <v>74</v>
      </c>
      <c r="AJ7" s="30" t="s">
        <v>79</v>
      </c>
      <c r="AK7" s="30" t="s">
        <v>80</v>
      </c>
      <c r="AL7" s="30" t="s">
        <v>81</v>
      </c>
      <c r="AM7" s="30" t="s">
        <v>83</v>
      </c>
      <c r="AN7" s="30" t="s">
        <v>39</v>
      </c>
      <c r="AO7" s="30" t="s">
        <v>85</v>
      </c>
      <c r="AP7" s="30" t="s">
        <v>87</v>
      </c>
      <c r="AQ7" s="30" t="s">
        <v>89</v>
      </c>
      <c r="AR7" s="30" t="s">
        <v>44</v>
      </c>
      <c r="AS7" s="30" t="s">
        <v>92</v>
      </c>
      <c r="AT7" s="30" t="s">
        <v>95</v>
      </c>
      <c r="AU7" s="30" t="s">
        <v>43</v>
      </c>
      <c r="AV7" s="30" t="s">
        <v>41</v>
      </c>
      <c r="AW7" s="30" t="s">
        <v>96</v>
      </c>
      <c r="AX7" s="30" t="s">
        <v>48</v>
      </c>
      <c r="AY7" s="30" t="s">
        <v>75</v>
      </c>
      <c r="AZ7" s="30"/>
      <c r="BA7" s="30" t="s">
        <v>97</v>
      </c>
      <c r="BB7" s="30" t="s">
        <v>90</v>
      </c>
      <c r="BC7" s="30" t="s">
        <v>58</v>
      </c>
      <c r="BD7" s="30" t="s">
        <v>69</v>
      </c>
      <c r="BE7" s="30" t="s">
        <v>72</v>
      </c>
      <c r="BF7" s="30" t="s">
        <v>76</v>
      </c>
      <c r="BG7" s="30" t="s">
        <v>82</v>
      </c>
      <c r="BH7" s="30" t="s">
        <v>84</v>
      </c>
      <c r="BI7" s="30" t="s">
        <v>86</v>
      </c>
      <c r="BJ7" s="30" t="s">
        <v>88</v>
      </c>
      <c r="BK7" s="23"/>
    </row>
    <row r="8" spans="1:63" s="8" customFormat="1" ht="37.5" x14ac:dyDescent="0.3">
      <c r="A8" s="9" t="s">
        <v>19</v>
      </c>
      <c r="B8" s="32">
        <v>2</v>
      </c>
      <c r="C8" s="5">
        <v>30</v>
      </c>
      <c r="D8" s="5">
        <v>20</v>
      </c>
      <c r="E8" s="5">
        <v>8</v>
      </c>
      <c r="F8" s="5">
        <v>1</v>
      </c>
      <c r="G8" s="5">
        <v>1</v>
      </c>
      <c r="H8" s="5">
        <v>6</v>
      </c>
      <c r="I8" s="5">
        <v>1</v>
      </c>
      <c r="J8" s="5">
        <v>1</v>
      </c>
      <c r="K8" s="5">
        <v>2</v>
      </c>
      <c r="L8" s="5">
        <v>2</v>
      </c>
      <c r="M8" s="5">
        <v>1</v>
      </c>
      <c r="N8" s="5">
        <v>1</v>
      </c>
      <c r="O8" s="5">
        <v>2</v>
      </c>
      <c r="P8" s="5">
        <v>1</v>
      </c>
      <c r="Q8" s="5">
        <v>1</v>
      </c>
      <c r="R8" s="5">
        <v>1</v>
      </c>
      <c r="S8" s="5">
        <v>23</v>
      </c>
      <c r="T8" s="5">
        <v>1</v>
      </c>
      <c r="U8" s="5">
        <v>3</v>
      </c>
      <c r="V8" s="5">
        <v>1</v>
      </c>
      <c r="W8" s="5">
        <v>1</v>
      </c>
      <c r="X8" s="5">
        <v>50</v>
      </c>
      <c r="Y8" s="5">
        <v>2</v>
      </c>
      <c r="Z8" s="5">
        <v>8</v>
      </c>
      <c r="AA8" s="5">
        <v>4</v>
      </c>
      <c r="AB8" s="5">
        <v>2</v>
      </c>
      <c r="AC8" s="5">
        <v>1</v>
      </c>
      <c r="AD8" s="5">
        <v>1</v>
      </c>
      <c r="AE8" s="5">
        <v>1</v>
      </c>
      <c r="AF8" s="5">
        <v>1</v>
      </c>
      <c r="AG8" s="5">
        <v>2</v>
      </c>
      <c r="AH8" s="5">
        <v>1</v>
      </c>
      <c r="AI8" s="5">
        <v>1</v>
      </c>
      <c r="AJ8" s="5">
        <v>2</v>
      </c>
      <c r="AK8" s="5">
        <v>1</v>
      </c>
      <c r="AL8" s="5">
        <v>1</v>
      </c>
      <c r="AM8" s="5">
        <v>1</v>
      </c>
      <c r="AN8" s="5">
        <v>1</v>
      </c>
      <c r="AO8" s="5">
        <v>1</v>
      </c>
      <c r="AP8" s="5">
        <v>3</v>
      </c>
      <c r="AQ8" s="5">
        <v>2</v>
      </c>
      <c r="AR8" s="5">
        <v>1</v>
      </c>
      <c r="AS8" s="5">
        <v>2</v>
      </c>
      <c r="AT8" s="5">
        <v>1</v>
      </c>
      <c r="AU8" s="5">
        <v>1</v>
      </c>
      <c r="AV8" s="5">
        <v>1</v>
      </c>
      <c r="AW8" s="5">
        <v>1</v>
      </c>
      <c r="AX8" s="5">
        <v>120</v>
      </c>
      <c r="AY8" s="5">
        <v>1</v>
      </c>
      <c r="AZ8" s="5">
        <v>1</v>
      </c>
      <c r="BA8" s="5">
        <v>1</v>
      </c>
      <c r="BB8" s="5">
        <v>1</v>
      </c>
      <c r="BC8" s="5">
        <v>3</v>
      </c>
      <c r="BD8" s="5">
        <v>5</v>
      </c>
      <c r="BE8" s="5">
        <v>4</v>
      </c>
      <c r="BF8" s="5">
        <v>1</v>
      </c>
      <c r="BG8" s="5">
        <v>1</v>
      </c>
      <c r="BH8" s="5">
        <v>1</v>
      </c>
      <c r="BI8" s="5">
        <v>1</v>
      </c>
      <c r="BJ8" s="5">
        <v>1</v>
      </c>
      <c r="BK8" s="33">
        <f>SUM(B8:BJ8)</f>
        <v>344</v>
      </c>
    </row>
    <row r="9" spans="1:63" s="8" customFormat="1" ht="131.25" x14ac:dyDescent="0.3">
      <c r="A9" s="9" t="s">
        <v>20</v>
      </c>
      <c r="B9" s="19">
        <f>B8/BK8*100%</f>
        <v>5.8139534883720929E-3</v>
      </c>
      <c r="C9" s="19">
        <f>C8/BK8*100%</f>
        <v>8.7209302325581398E-2</v>
      </c>
      <c r="D9" s="19">
        <f>D8/BK8*100%</f>
        <v>5.8139534883720929E-2</v>
      </c>
      <c r="E9" s="19">
        <f>E8/BK8*100%</f>
        <v>2.3255813953488372E-2</v>
      </c>
      <c r="F9" s="19">
        <f>F8/BK8*100%</f>
        <v>2.9069767441860465E-3</v>
      </c>
      <c r="G9" s="19">
        <f>G8/BK8*100%</f>
        <v>2.9069767441860465E-3</v>
      </c>
      <c r="H9" s="19">
        <f>H8/BK8*100%</f>
        <v>1.7441860465116279E-2</v>
      </c>
      <c r="I9" s="19">
        <f>I8/BK8*100%</f>
        <v>2.9069767441860465E-3</v>
      </c>
      <c r="J9" s="19">
        <f>J8/BK8*100%</f>
        <v>2.9069767441860465E-3</v>
      </c>
      <c r="K9" s="19">
        <f>K8/BK8*100%</f>
        <v>5.8139534883720929E-3</v>
      </c>
      <c r="L9" s="19">
        <f>L8/BK8*100%</f>
        <v>5.8139534883720929E-3</v>
      </c>
      <c r="M9" s="19">
        <f>M8/BK8*100%</f>
        <v>2.9069767441860465E-3</v>
      </c>
      <c r="N9" s="19">
        <f>(N8/BK8)*100%</f>
        <v>2.9069767441860465E-3</v>
      </c>
      <c r="O9" s="19">
        <f>(O8/BK8)*100%</f>
        <v>5.8139534883720929E-3</v>
      </c>
      <c r="P9" s="19">
        <f>(P8/BK8)*100%</f>
        <v>2.9069767441860465E-3</v>
      </c>
      <c r="Q9" s="19">
        <f>(Q8/BK8)*100%</f>
        <v>2.9069767441860465E-3</v>
      </c>
      <c r="R9" s="19">
        <f>(R8/BK8)*100%</f>
        <v>2.9069767441860465E-3</v>
      </c>
      <c r="S9" s="19">
        <f>(S8/BK8)*100%</f>
        <v>6.6860465116279064E-2</v>
      </c>
      <c r="T9" s="19">
        <f>(T8/BK8)*100%</f>
        <v>2.9069767441860465E-3</v>
      </c>
      <c r="U9" s="19">
        <f>(U8/BK8)*100%</f>
        <v>8.7209302325581394E-3</v>
      </c>
      <c r="V9" s="19">
        <f>(V8/BK8)*100%</f>
        <v>2.9069767441860465E-3</v>
      </c>
      <c r="W9" s="19">
        <f>(W8/BK8)*100%</f>
        <v>2.9069767441860465E-3</v>
      </c>
      <c r="X9" s="19">
        <f>(X8/BK8)*100%</f>
        <v>0.14534883720930233</v>
      </c>
      <c r="Y9" s="19">
        <f>(Y8/BK8)*100%</f>
        <v>5.8139534883720929E-3</v>
      </c>
      <c r="Z9" s="19">
        <f>(Z8/BK8)*100%</f>
        <v>2.3255813953488372E-2</v>
      </c>
      <c r="AA9" s="19">
        <f>(AA8/BK8)*100%</f>
        <v>1.1627906976744186E-2</v>
      </c>
      <c r="AB9" s="19">
        <f>(AB8/BK8)*100%</f>
        <v>5.8139534883720929E-3</v>
      </c>
      <c r="AC9" s="19">
        <f>(AC8/BK8)*100%</f>
        <v>2.9069767441860465E-3</v>
      </c>
      <c r="AD9" s="19">
        <f>(AD8/BK8)*100%</f>
        <v>2.9069767441860465E-3</v>
      </c>
      <c r="AE9" s="19">
        <f>(AE8/BK8)*100%</f>
        <v>2.9069767441860465E-3</v>
      </c>
      <c r="AF9" s="19">
        <f>(AF8/BK8)*100%</f>
        <v>2.9069767441860465E-3</v>
      </c>
      <c r="AG9" s="19">
        <f>(AG8/BK8)*100%</f>
        <v>5.8139534883720929E-3</v>
      </c>
      <c r="AH9" s="19">
        <f>(AH8/BK8)*100%</f>
        <v>2.9069767441860465E-3</v>
      </c>
      <c r="AI9" s="19">
        <f>AI8/BK8*100%</f>
        <v>2.9069767441860465E-3</v>
      </c>
      <c r="AJ9" s="19">
        <f>AJ8/BK8*100%</f>
        <v>5.8139534883720929E-3</v>
      </c>
      <c r="AK9" s="19">
        <f>AK8/BK8*100%</f>
        <v>2.9069767441860465E-3</v>
      </c>
      <c r="AL9" s="19">
        <f>AL8/BK8*100%</f>
        <v>2.9069767441860465E-3</v>
      </c>
      <c r="AM9" s="19">
        <f>AM8/BK8*100%</f>
        <v>2.9069767441860465E-3</v>
      </c>
      <c r="AN9" s="19">
        <f>AN8/BK8*100%</f>
        <v>2.9069767441860465E-3</v>
      </c>
      <c r="AO9" s="19">
        <f>AO8/BK8*100%</f>
        <v>2.9069767441860465E-3</v>
      </c>
      <c r="AP9" s="19">
        <f>AP8/BK8*100%</f>
        <v>8.7209302325581394E-3</v>
      </c>
      <c r="AQ9" s="19">
        <f>AQ8/BK8*100%</f>
        <v>5.8139534883720929E-3</v>
      </c>
      <c r="AR9" s="19">
        <f>AR8/BK8*100%</f>
        <v>2.9069767441860465E-3</v>
      </c>
      <c r="AS9" s="19">
        <f>AS8/BK8*100%</f>
        <v>5.8139534883720929E-3</v>
      </c>
      <c r="AT9" s="19">
        <f>AT8/BK8*100%</f>
        <v>2.9069767441860465E-3</v>
      </c>
      <c r="AU9" s="19">
        <f>AU8/BK8*100%</f>
        <v>2.9069767441860465E-3</v>
      </c>
      <c r="AV9" s="19">
        <f>AV8/BK8*100%</f>
        <v>2.9069767441860465E-3</v>
      </c>
      <c r="AW9" s="19">
        <f>AW8/BK8*100%</f>
        <v>2.9069767441860465E-3</v>
      </c>
      <c r="AX9" s="19">
        <f>(AX8/BK8)*100%</f>
        <v>0.34883720930232559</v>
      </c>
      <c r="AY9" s="19">
        <f>(AY8/BK8)*100%</f>
        <v>2.9069767441860465E-3</v>
      </c>
      <c r="AZ9" s="19">
        <f>(AZ8/BK8)*100%</f>
        <v>2.9069767441860465E-3</v>
      </c>
      <c r="BA9" s="19">
        <f>BA8/BK8*100%</f>
        <v>2.9069767441860465E-3</v>
      </c>
      <c r="BB9" s="19">
        <f>BB8/BK8*100%</f>
        <v>2.9069767441860465E-3</v>
      </c>
      <c r="BC9" s="19">
        <f>(BC8/BK8)*100%</f>
        <v>8.7209302325581394E-3</v>
      </c>
      <c r="BD9" s="19">
        <f>(BD8/BK8)*100%</f>
        <v>1.4534883720930232E-2</v>
      </c>
      <c r="BE9" s="19">
        <f>(BE8/BK8)*100%</f>
        <v>1.1627906976744186E-2</v>
      </c>
      <c r="BF9" s="19">
        <f>(BF8/BK8)*100%</f>
        <v>2.9069767441860465E-3</v>
      </c>
      <c r="BG9" s="19">
        <f>(BG8/BK8)*100%</f>
        <v>2.9069767441860465E-3</v>
      </c>
      <c r="BH9" s="19">
        <f>(BH8/BK8)*100%</f>
        <v>2.9069767441860465E-3</v>
      </c>
      <c r="BI9" s="19">
        <f>(BI8/BK8)*100%</f>
        <v>2.9069767441860465E-3</v>
      </c>
      <c r="BJ9" s="19">
        <f>(BJ8/BK8)*100%</f>
        <v>2.9069767441860465E-3</v>
      </c>
      <c r="BK9" s="19">
        <f>SUM(B9:BJ9)</f>
        <v>1.0000000000000002</v>
      </c>
    </row>
  </sheetData>
  <mergeCells count="8">
    <mergeCell ref="C1:AX1"/>
    <mergeCell ref="BK4:BK6"/>
    <mergeCell ref="C4:AX4"/>
    <mergeCell ref="C6:P6"/>
    <mergeCell ref="S5:AX5"/>
    <mergeCell ref="B5:P5"/>
    <mergeCell ref="BF5:BJ5"/>
    <mergeCell ref="AY5:A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Ozerova</cp:lastModifiedBy>
  <dcterms:created xsi:type="dcterms:W3CDTF">2019-08-12T15:56:07Z</dcterms:created>
  <dcterms:modified xsi:type="dcterms:W3CDTF">2024-12-04T08:38:57Z</dcterms:modified>
</cp:coreProperties>
</file>