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activeTab="2"/>
  </bookViews>
  <sheets>
    <sheet name="Количество обращений" sheetId="1" r:id="rId1"/>
    <sheet name="Поступило из районов, поселений" sheetId="2" r:id="rId2"/>
    <sheet name="Распределение по вопросам" sheetId="3" r:id="rId3"/>
  </sheets>
  <calcPr calcId="145621"/>
</workbook>
</file>

<file path=xl/calcChain.xml><?xml version="1.0" encoding="utf-8"?>
<calcChain xmlns="http://schemas.openxmlformats.org/spreadsheetml/2006/main">
  <c r="BQ8" i="3" l="1"/>
  <c r="AN9" i="3" s="1"/>
  <c r="BK9" i="3" l="1"/>
  <c r="AR9" i="3"/>
  <c r="AA9" i="3"/>
  <c r="F9" i="3"/>
  <c r="BG9" i="3"/>
  <c r="AM9" i="3"/>
  <c r="W9" i="3"/>
  <c r="BB9" i="3"/>
  <c r="AI9" i="3"/>
  <c r="P9" i="3"/>
  <c r="BO9" i="3"/>
  <c r="AX9" i="3"/>
  <c r="AE9" i="3"/>
  <c r="K9" i="3"/>
  <c r="H9" i="3"/>
  <c r="B9" i="3"/>
  <c r="BM9" i="3"/>
  <c r="BI9" i="3"/>
  <c r="BD9" i="3"/>
  <c r="AZ9" i="3"/>
  <c r="AV9" i="3"/>
  <c r="AP9" i="3"/>
  <c r="AK9" i="3"/>
  <c r="AG9" i="3"/>
  <c r="AC9" i="3"/>
  <c r="Y9" i="3"/>
  <c r="R9" i="3"/>
  <c r="M9" i="3"/>
  <c r="I9" i="3"/>
  <c r="D9" i="3"/>
  <c r="BP9" i="3"/>
  <c r="BL9" i="3"/>
  <c r="BH9" i="3"/>
  <c r="BC9" i="3"/>
  <c r="AY9" i="3"/>
  <c r="AU9" i="3"/>
  <c r="AO9" i="3"/>
  <c r="AJ9" i="3"/>
  <c r="AF9" i="3"/>
  <c r="AB9" i="3"/>
  <c r="X9" i="3"/>
  <c r="Q9" i="3"/>
  <c r="L9" i="3"/>
  <c r="G9" i="3"/>
  <c r="E9" i="3"/>
  <c r="BN9" i="3"/>
  <c r="BJ9" i="3"/>
  <c r="BF9" i="3"/>
  <c r="BA9" i="3"/>
  <c r="AW9" i="3"/>
  <c r="AQ9" i="3"/>
  <c r="AL9" i="3"/>
  <c r="AH9" i="3"/>
  <c r="AD9" i="3"/>
  <c r="Z9" i="3"/>
  <c r="U9" i="3"/>
  <c r="N9" i="3"/>
  <c r="J9" i="3"/>
  <c r="C9" i="3"/>
</calcChain>
</file>

<file path=xl/sharedStrings.xml><?xml version="1.0" encoding="utf-8"?>
<sst xmlns="http://schemas.openxmlformats.org/spreadsheetml/2006/main" count="112" uniqueCount="110">
  <si>
    <t>Количество обращений</t>
  </si>
  <si>
    <t>поддержано</t>
  </si>
  <si>
    <t>в том числе меры приняты</t>
  </si>
  <si>
    <t>разъяснено</t>
  </si>
  <si>
    <t>не поддержано</t>
  </si>
  <si>
    <t>из иных органов</t>
  </si>
  <si>
    <t>от заявителя</t>
  </si>
  <si>
    <t xml:space="preserve">всего  </t>
  </si>
  <si>
    <t xml:space="preserve"> письменных</t>
  </si>
  <si>
    <t xml:space="preserve"> в форме электронного документа</t>
  </si>
  <si>
    <t xml:space="preserve"> устных (личный прием)</t>
  </si>
  <si>
    <t xml:space="preserve"> заявлений</t>
  </si>
  <si>
    <t xml:space="preserve"> жалоб</t>
  </si>
  <si>
    <t xml:space="preserve"> предложений</t>
  </si>
  <si>
    <t>Поступило за предыдущий отчетный месяц</t>
  </si>
  <si>
    <t>Шебекинский городской округ</t>
  </si>
  <si>
    <t>Жилищно-коммунальная сфера</t>
  </si>
  <si>
    <t>Вопросы</t>
  </si>
  <si>
    <t>Всего</t>
  </si>
  <si>
    <t>кол-во вопросов</t>
  </si>
  <si>
    <t>доля вопросов данной тематики в общем        кол-ве вопросов</t>
  </si>
  <si>
    <t>взято на контроль</t>
  </si>
  <si>
    <t xml:space="preserve">Поступило обращений                    в орган </t>
  </si>
  <si>
    <t>направлено на рассмотрение  в иные органы(всего):</t>
  </si>
  <si>
    <t>Город Шебекино</t>
  </si>
  <si>
    <t>Оборона, безопасность</t>
  </si>
  <si>
    <t>нет значения</t>
  </si>
  <si>
    <t>Масловопристанская территория</t>
  </si>
  <si>
    <t>Экономика</t>
  </si>
  <si>
    <t>Социальная сфера</t>
  </si>
  <si>
    <t>Результаты рассмотрения обращений  за отчетный месяц 2023 года</t>
  </si>
  <si>
    <t>Новотаволжанская территория</t>
  </si>
  <si>
    <t>Вознесеновская территория</t>
  </si>
  <si>
    <t>Муромская территория</t>
  </si>
  <si>
    <t>Большегородищенская территория</t>
  </si>
  <si>
    <t>0005.0000.0000.0000, Жилищно-коммунальная сфера/0005.0005.0000.0000, Жилище/0005.0005.0056.0000, Коммунальное хозяйство/0005.0005.0056.1153, Перебои в электроснабжении (1/0/0)</t>
  </si>
  <si>
    <t>0003.0009.0097.0704, Содержание газового оборудования. Опасность взрыва (1/0/0)</t>
  </si>
  <si>
    <t>Количество обращений, поступивших в администрацию Шебекинского  городского округа за сентябрь  2024 года</t>
  </si>
  <si>
    <t>Количество обращений, поступивших в администрацию Шебекинского городского округа  за сентябрь 2024 года с распределением по поселениям</t>
  </si>
  <si>
    <t>0002.0000.0000.0000, Социальная сфера/0002.0007.0000.0000, Социальное обеспечение и социальное страхование/0002.0007.0072.0000, Пособия. Компенсационные выплаты (за исключением международного сотрудничества)/0002.0007.0072.0285, Компенсационные выплаты за утраченное имущество, за ущерб от стихийных бедствий, в том числе жилье (28/0/9)</t>
  </si>
  <si>
    <t>0005.0000.0000.0000, Жилищно-коммунальная сфера/0005.0005.0000.0000, Жилище/0005.0005.0056.0000, Коммунальное хозяйство/0005.0005.0056.1152, Эксплуатация и ремонт частного жилищного фонда (приватизированные жилые помещения в многоквартирных домах, индивидуальные жилые дома) (20/0/4)</t>
  </si>
  <si>
    <t>Нет значения (207/0/42)</t>
  </si>
  <si>
    <t>0002.0007.0072.0285, Компенсационные выплаты за утраченное имущество, за ущерб от стихийных бедствий, в том числе жилье (39/0/2)</t>
  </si>
  <si>
    <t>0002.0006.0064.0249, Индексация заработной платы (1/0/0)</t>
  </si>
  <si>
    <t>0002.0007.0074.0315, Социальная защита пострадавших от стихийных бедствий, чрезвычайных происшествий, терактов и пожаров (11/0/0)</t>
  </si>
  <si>
    <t>0002.0013.0139.0327, Контроль качества и надзор в сфере образования (1/0/0)</t>
  </si>
  <si>
    <t>0002.0013.0139.0332, Условия проведения образовательного процесса (1/0/0)</t>
  </si>
  <si>
    <t>0002.0007.0074.0315, Социальная защита пострадавших от стихийных бедствий, чрезвычайных происшествий, терактов и пожаров, 0003.0009.0099.0733, Транспортное обслуживание населения, пассажирские перевозки, 0003.0009.0100.0751, Оказание услуг по передаче данных и предоставлению доступа к информационно-телекоммуникационной сети "Интернет" (1/0/0)</t>
  </si>
  <si>
    <t>0002.0007.0074.0315, Социальная защита пострадавших от стихийных бедствий, чрезвычайных происшествий, терактов и пожаров, 0004.0016.0159.0975, Органы внутренних дел (3/0/0)</t>
  </si>
  <si>
    <t>0001.0002.0027.0143, Личный прием высшими должностными лицами субъекта Российской Федерации (руководителями высших исполнительных органов государственной власти субъектов Российской Федерации), их заместителями, руководителями исполнительных органов государственной власти субъектов Российской Федерации, их заместителями, 0002.0007.0074.0312, Предоставление дополнительных льгот отдельным категориям граждан, установленных законодательством субъекта Российской Федерации (в том числе предоставление земельных участков многодетным семьям и др.) (1/0/0)</t>
  </si>
  <si>
    <t>0002.0007.0072.0285, Компенсационные выплаты за утраченное имущество, за ущерб от стихийных бедствий, в том числе жилье, 0003.0009.0100.0751, Оказание услуг по передаче данных и предоставлению доступа к информационно-телекоммуникационной сети "Интернет" (1/0/0)</t>
  </si>
  <si>
    <t>0002.0013.0139.0325.0031, дошкольное образование (1/0/0)</t>
  </si>
  <si>
    <t>0002.0007.0074.0315, Социальная защита пострадавших от стихийных бедствий, чрезвычайных происшествий, терактов и пожаров, 0002.0014.0143.0390, Лечение и оказание медицинской помощи (1/0/0)</t>
  </si>
  <si>
    <t>0005.0000.0000.0000, Жилищно-коммунальная сфера/0005.0005.0000.0000, Жилище/0005.0005.0056.0000, Коммунальное хозяйство/0005.0005.0056.1152, Эксплуатация и ремонт частного жилищного фонда (приватизированные жилые помещения в многоквартирных домах, индивидуальные жилые дома), 0005.0000.0000.0000, Жилищно-коммунальная сфера/0005.0005.0000.0000, Жилище/0005.0005.0056.0000, Коммунальное хозяйство/0005.0005.0056.1155, Перебои в газоснабжении (1/0/1)</t>
  </si>
  <si>
    <t>0002.0000.0000.0000, Социальная сфера/0002.0014.0000.0000, Здравоохранение. Физическая культура и спорт. Туризм/0002.0014.0143.0000, Здравоохранение (за исключением международного сотрудничества)/0002.0014.0143.0427.0051, медицинская помощь и лечение (1/0/1)</t>
  </si>
  <si>
    <t>0005.0000.0000.0000, Жилищно-коммунальная сфера/0005.0005.0000.0000, Жилище/0005.0005.0056.0000, Коммунальное хозяйство/0005.0005.0056.1175, Оплата коммунальных услуг и электроэнергии, в том числе льготы (2/0/2)</t>
  </si>
  <si>
    <t>0003.0010.0121.0815, Запреты на ввоз и вывоз товаров и транспортных средств (1/0/1)</t>
  </si>
  <si>
    <t>0005.0000.0000.0000, Жилищно-коммунальная сфера/0005.0005.0000.0000, Жилище/0005.0005.0056.0000, Коммунальное хозяйство/0005.0005.0056.1155, Перебои в газоснабжении (3/0/2)</t>
  </si>
  <si>
    <t>0002.0000.0000.0000, Социальная сфера/0002.0014.0000.0000, Здравоохранение. Физическая культура и спорт. Туризм/0002.0014.0143.0000, Здравоохранение (за исключением международного сотрудничества)/0002.0014.0143.0388.0051, медицинская помощь и лечение (1/0/1)</t>
  </si>
  <si>
    <t>0002.0000.0000.0000, Социальная сфера/0002.0006.0000.0000, Труд и занятость населения/0002.0006.0065.0000, Труд (за исключением международного сотрудничества)/0002.0006.0065.0268, Скрытая безработица. Вынужденные отпуска. Сокращение рабочего дня. Факты незаконных увольнений (2/0/1)</t>
  </si>
  <si>
    <t>0005.0005.0056.1149, Оплата жилищно-коммунальных услуг (ЖКХ), взносов в Фонд капитального ремонта (2/0/1)</t>
  </si>
  <si>
    <t>0005.0000.0000.0000, Жилищно-коммунальная сфера/0005.0005.0000.0000, Жилище/0005.0005.0056.0000, Коммунальное хозяйство/0005.0005.0056.1149, Оплата жилищно-коммунальных услуг (ЖКХ), взносов в Фонд капитального ремонта (2/0/2)</t>
  </si>
  <si>
    <t>0000.0000.0000.0285, Компенсационные выплаты за утраченное имущество, за ущерб от стихийных бедствий, в том числе жилье (3/0/0)</t>
  </si>
  <si>
    <t>0004.0015.0148.0896, Гражданская оборона, территориальная оборона (1/0/0)</t>
  </si>
  <si>
    <t>0003.0009.0097.0688, Градостроительство. Архитектура и проектирование (1/0/0)</t>
  </si>
  <si>
    <t>0003.0011.0122.0836, Ликвидация последствий стихийных бедствий и чрезвычайных происшествий (1/0/0)</t>
  </si>
  <si>
    <t>0003.0009.0100.0751, Оказание услуг по передаче данных и предоставлению доступа к информационно-телекоммуникационной сети "Интернет" (1/0/0)</t>
  </si>
  <si>
    <t>0003.0000.0000.0000, Экономика/0003.0008.0000.0000, Финансы/0003.0009.0000.0000, Хозяйственная деятельность/0003.0009.0097.0000, Градостроительство и архитектура/0003.0009.0097.0699, Благоустройство и ремонт подъездных дорог, в том числе тротуаров (1/0/0)</t>
  </si>
  <si>
    <t>0005.0000.0000.0000, Жилищно-коммунальная сфера/0005.0005.0000.0000, Жилище/0005.0005.0057.0000, Оплата строительства, содержания и ремонта жилья (кредиты, компенсации, субсидии, льготы)/0005.0005.0057.1179, Просьбы о выделении материальной помощи на строительство жилья (1/0/0)</t>
  </si>
  <si>
    <t>Имущественные и земельные вопросы</t>
  </si>
  <si>
    <t>0000.0000.0000.0845, Защита прав на землю и рассмотрение земельных споров (1/0/1)</t>
  </si>
  <si>
    <t>Ближняя Игуменка</t>
  </si>
  <si>
    <t>г. Белгород</t>
  </si>
  <si>
    <t>Бершаковская территория</t>
  </si>
  <si>
    <t>Максимовская территория</t>
  </si>
  <si>
    <t>Чураевская территория</t>
  </si>
  <si>
    <t>Графовская территория</t>
  </si>
  <si>
    <t>0002.0000.0000.0000, Социальная сфера (1/0/0)</t>
  </si>
  <si>
    <t>0005.0005.0055.1141, Арендное жилье (1/0/1)</t>
  </si>
  <si>
    <t>0005.0005.0054.0000, Жилищный фонд (1/0/0)</t>
  </si>
  <si>
    <t>0000.0005.0054.0000, Жилищный фонд (8/0/0)</t>
  </si>
  <si>
    <t>0003.0000.0000.0000, Экономика/0003.0008.0000.0000, Финансы/0003.0008.0087.0000, Банковское дело/0003.0008.0087.0580, Банковское регулирование и надзор за деятельностью кредитных организаций (1/0/0)</t>
  </si>
  <si>
    <t>0000.0000.0000.0294, Социальное обеспечение, социальная поддержка и социальная помощь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 (3/0/1)</t>
  </si>
  <si>
    <t>0003.0000.0000.0000, Экономика/0003.0008.0000.0000, Финансы/0003.0009.0000.0000, Хозяйственная деятельность/0003.0009.0100.0000, Связь/0003.0009.0100.0751, Оказание услуг по передаче данных и предоставлению доступа к информационно-телекоммуникационной сети "Интернет" (1/0/0)</t>
  </si>
  <si>
    <t>0002.0007.0073.0294, Социальное обеспечение, социальная поддержка и социальная помощь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 (2/0/0)</t>
  </si>
  <si>
    <t>0005.0000.0000.0000, Жилищно-коммунальная сфера/0005.0005.0000.0000, Жилище/0005.0005.0056.0000, Коммунальное хозяйство/0005.0005.0056.1161, Несанкционированная свалка мусора, биоотходы (1/0/0)</t>
  </si>
  <si>
    <t>0002.0000.0000.0000, Социальная сфера/0002.0007.0000.0000, Социальное обеспечение и социальное страхование/0002.0007.0073.0000, Социальное обслуживание (за исключением международного сотрудничества)/0002.0007.0073.0294, Социальное обеспечение, социальная поддержка и социальная помощь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 (2/0/1)</t>
  </si>
  <si>
    <t>0003.0000.0000.0000, Экономика/0003.0011.0000.0000, Природные ресурсы и охрана окружающей природной среды/0003.0011.0127.0000, Охрана и использование животного мира (за исключением международного сотрудничества)/0003.0011.0127.0866, Отлов животных (1/0/0)</t>
  </si>
  <si>
    <t>0002.0000.0000.0000, Социальная сфера/0002.0007.0000.0000, Социальное обеспечение и социальное страхование/0002.0007.0073.0000, Социальное обслуживание (за исключением международного сотрудничества) (1/0/0)</t>
  </si>
  <si>
    <t>0002.0013.0139.0329, Нехватка мест в дошкольных образовательных организациях (2/0/0)</t>
  </si>
  <si>
    <t>0003.0009.0104.0779, Содержание кладбищ и мест захоронений (1/0/0)</t>
  </si>
  <si>
    <t>0003.0000.0000.0000, Экономика/0003.0008.0000.0000, Финансы/0003.0009.0000.0000, Хозяйственная деятельность/0003.0009.0104.0000, Бытовое обслуживание населения/0003.0009.0104.0779, Содержание кладбищ и мест захоронений (1/0/0)</t>
  </si>
  <si>
    <t>0002.0000.0000.0000, Социальная сфера/0002.0007.0000.0000, Социальное обеспечение и социальное страхование/0002.0007.0074.0000, Льготы в законодательстве о социальном обеспечении и социальном страховании/0002.0007.0074.0303, Статус и меры социальной поддержки бывших несовершеннолетних узников фашизма (1/0/0)</t>
  </si>
  <si>
    <t>0002.0000.0000.0000, Социальная сфера/0002.0007.0000.0000, Социальное обеспечение и социальное страхование/0002.0007.0074.0000, Льготы в законодательстве о социальном обеспечении и социальном страховании/0002.0007.0074.0315, Социальная защита пострадавших от стихийных бедствий, чрезвычайных происшествий, терактов и пожаров (1/0/0)</t>
  </si>
  <si>
    <t>0005.0005.0057.0000, Оплата строительства, содержания и ремонта жилья (кредиты, компенсации, субсидии, льготы) (1/0/0)</t>
  </si>
  <si>
    <t>0000.0016.0163.0000, Безопасность личности (1/0/0)</t>
  </si>
  <si>
    <t>0000.0000.0000.1152, Эксплуатация и ремонт частного жилищного фонда (приватизированные жилые помещения в многоквартирных домах, индивидуальные жилые дома) (2/0/0)</t>
  </si>
  <si>
    <t>0002.0000.0000.0000, Социальная сфера/0002.0007.0000.0000, Социальное обеспечение и социальное страхование/0002.0007.0072.0000, Пособия. Компенсационные выплаты (за исключением международного сотрудничества) (1/0/1)</t>
  </si>
  <si>
    <t>0000.0000.0000.1153, Перебои в электроснабжении (1/0/1)</t>
  </si>
  <si>
    <t>0004.0016.0159.0988.0022, противопожарная служба субъектов Российской Федерации (1/0/0)</t>
  </si>
  <si>
    <t>0005.0005.0056.1153, Перебои в электроснабжении (3/0/1)</t>
  </si>
  <si>
    <t>0003.0009.0096.0684, Строительство и реконструкция дорог (1/0/0)</t>
  </si>
  <si>
    <t>0005.0005.0055.1128, Улучшение жилищных условий, предоставление жилого помещения по договору социального найма гражданам, состоящим на учете в органе местного самоуправления в качестве нуждающихся в жилых помещениях (1/0/1)</t>
  </si>
  <si>
    <t>0001.0001.0005.0012, Обустройство соотечественников переселенцев (жилье, работа, учеба, подъемные и т.д.) (1/0/1)</t>
  </si>
  <si>
    <t>0005.0000.0000.0000, Жилищно-коммунальная сфера/0005.0005.0000.0000, Жилище/0005.0005.0056.0000, Коммунальное хозяйство/0005.0005.0056.1151, Эксплуатация и ремонт государственного, муниципального и ведомственного жилищного фондов (1/0/0)</t>
  </si>
  <si>
    <t>0005.0000.0000.0000, Жилищно-коммунальная сфера/0005.0005.0000.0000, Жилище/0005.0005.0055.0000, Обеспечение граждан жилищем, пользование жилищным фондом, социальные гарантии в жилищной сфере (за исключением права собственности на жилище)/0005.0005.0055.1133, Обмен жилых помещений. Оформление договора социального найма (найма) жилого помещения (1/0/0)</t>
  </si>
  <si>
    <t>0004.0000.0000.0000, Оборона, безопасность, законность/0004.0016.0000.0000, Безопасность и охрана правопорядка/0004.0016.0163.0000, Безопасность личности/0004.0016.0163.1028, Конфликты на бытовой почве (1/0/0)</t>
  </si>
  <si>
    <t>0002.0013.0139.0325, Образовательные стандарты, требования к образовательному процессу (1/0/0)</t>
  </si>
  <si>
    <t>0003.0008.0086.0544, Налог на имущество (1/0/0)</t>
  </si>
  <si>
    <t>0005.0005.0056.1168, Содержание общего имущества (канализация, вентиляция, кровля, ограждающие конструкции, инженерное оборудование, места общего пользования, придомовая территория) (1/0/0)</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</si>
</sst>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0"/>
      <name val="Arial Cyr"/>
      <charset val="204"/>
    </font>
    <font>
      <b/>
      <sz val="14"/>
      <color theme="1"/>
      <name val="Calibri"/>
      <family val="2"/>
      <charset val="204"/>
      <scheme val="minor"/>
    </font>
    <font>
      <sz val="14"/>
      <color theme="1"/>
      <name val="Calibri"/>
      <family val="2"/>
      <charset val="204"/>
      <scheme val="minor"/>
    </font>
    <font>
      <sz val="14"/>
      <color theme="1"/>
      <name val="Times New Roman"/>
      <family val="1"/>
      <charset val="204"/>
    </font>
    <font>
      <b/>
      <sz val="14"/>
      <color theme="1"/>
      <name val="Calibri"/>
      <family val="2"/>
      <charset val="204"/>
    </font>
    <font>
      <b/>
      <sz val="14"/>
      <name val="Calibri"/>
      <family val="2"/>
      <charset val="204"/>
    </font>
    <font>
      <sz val="14"/>
      <color theme="1"/>
      <name val="Calibri"/>
      <family val="2"/>
      <charset val="204"/>
    </font>
    <font>
      <b/>
      <sz val="14"/>
      <color theme="9"/>
      <name val="Calibri"/>
      <family val="2"/>
      <charset val="204"/>
      <scheme val="minor"/>
    </font>
    <font>
      <b/>
      <sz val="14"/>
      <color theme="3" tint="0.39997558519241921"/>
      <name val="Calibri"/>
      <family val="2"/>
      <charset val="204"/>
      <scheme val="minor"/>
    </font>
    <font>
      <b/>
      <sz val="14"/>
      <color rgb="FF00B050"/>
      <name val="Calibri"/>
      <family val="2"/>
      <charset val="204"/>
      <scheme val="minor"/>
    </font>
    <font>
      <u/>
      <sz val="11"/>
      <color theme="10"/>
      <name val="Calibri"/>
      <family val="2"/>
      <charset val="204"/>
      <scheme val="minor"/>
    </font>
    <font>
      <sz val="11"/>
      <color theme="1"/>
      <name val="Calibri"/>
      <family val="2"/>
      <charset val="204"/>
    </font>
    <font>
      <sz val="14"/>
      <color rgb="FF0000FF"/>
      <name val="Calibri"/>
      <family val="2"/>
      <charset val="204"/>
    </font>
    <font>
      <b/>
      <sz val="11"/>
      <color theme="1"/>
      <name val="Arial"/>
      <family val="2"/>
      <charset val="204"/>
    </font>
    <font>
      <b/>
      <u/>
      <sz val="11"/>
      <color theme="10"/>
      <name val="Calibri"/>
      <family val="2"/>
      <charset val="204"/>
      <scheme val="minor"/>
    </font>
    <font>
      <sz val="11"/>
      <color theme="1"/>
      <name val="Calibri"/>
      <family val="2"/>
      <charset val="204"/>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11" fillId="0" borderId="0" applyNumberFormat="0" applyFill="0" applyBorder="0" applyAlignment="0" applyProtection="0"/>
    <xf numFmtId="9" fontId="16" fillId="0" borderId="0" applyFont="0" applyFill="0" applyBorder="0" applyAlignment="0" applyProtection="0"/>
  </cellStyleXfs>
  <cellXfs count="63">
    <xf numFmtId="0" fontId="0" fillId="0" borderId="0" xfId="0"/>
    <xf numFmtId="0" fontId="3" fillId="0" borderId="0" xfId="0" applyFont="1"/>
    <xf numFmtId="0" fontId="3" fillId="0" borderId="0" xfId="0" applyFont="1" applyAlignment="1">
      <alignment horizontal="left"/>
    </xf>
    <xf numFmtId="0" fontId="2" fillId="0" borderId="1" xfId="0" applyFont="1" applyBorder="1" applyAlignment="1">
      <alignment horizontal="center" vertical="center" wrapText="1"/>
    </xf>
    <xf numFmtId="0" fontId="4" fillId="0" borderId="0" xfId="0" applyFont="1"/>
    <xf numFmtId="0" fontId="5" fillId="0" borderId="1" xfId="0" applyFont="1" applyBorder="1"/>
    <xf numFmtId="0" fontId="5" fillId="0" borderId="0" xfId="0" applyFont="1"/>
    <xf numFmtId="0" fontId="7" fillId="0" borderId="1" xfId="0" applyFont="1" applyBorder="1"/>
    <xf numFmtId="0" fontId="7" fillId="0" borderId="0" xfId="0" applyFont="1"/>
    <xf numFmtId="0" fontId="5" fillId="0" borderId="1" xfId="0" applyFont="1" applyBorder="1" applyAlignment="1">
      <alignment horizontal="center" vertical="center" wrapText="1"/>
    </xf>
    <xf numFmtId="0" fontId="2" fillId="0" borderId="6" xfId="0" applyFont="1" applyBorder="1" applyAlignment="1">
      <alignment horizontal="center" wrapText="1"/>
    </xf>
    <xf numFmtId="0" fontId="10" fillId="0" borderId="6" xfId="0" applyFont="1" applyBorder="1" applyAlignment="1">
      <alignment wrapText="1"/>
    </xf>
    <xf numFmtId="0" fontId="8" fillId="0" borderId="6" xfId="0" applyFont="1" applyBorder="1"/>
    <xf numFmtId="0" fontId="9" fillId="0" borderId="6" xfId="0" applyFont="1" applyBorder="1"/>
    <xf numFmtId="0" fontId="3" fillId="0" borderId="6" xfId="0" applyFont="1" applyBorder="1"/>
    <xf numFmtId="0" fontId="3" fillId="0" borderId="6" xfId="0" applyFont="1" applyBorder="1" applyAlignment="1">
      <alignment wrapText="1"/>
    </xf>
    <xf numFmtId="0" fontId="3" fillId="0" borderId="6" xfId="0" applyFont="1" applyBorder="1" applyAlignment="1">
      <alignment horizontal="center"/>
    </xf>
    <xf numFmtId="0" fontId="3" fillId="0" borderId="6" xfId="0" applyFont="1" applyBorder="1" applyAlignment="1">
      <alignment horizontal="left" vertical="center" wrapText="1"/>
    </xf>
    <xf numFmtId="0" fontId="3"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13" fillId="0" borderId="1" xfId="0" applyFont="1" applyBorder="1"/>
    <xf numFmtId="0" fontId="7" fillId="0" borderId="1" xfId="0" applyFont="1" applyBorder="1" applyAlignment="1">
      <alignment horizontal="center"/>
    </xf>
    <xf numFmtId="0" fontId="14" fillId="0" borderId="1" xfId="0" applyFont="1" applyBorder="1" applyAlignment="1">
      <alignment textRotation="90" wrapText="1"/>
    </xf>
    <xf numFmtId="0" fontId="15" fillId="0" borderId="1" xfId="2" applyFont="1" applyBorder="1" applyAlignment="1">
      <alignment textRotation="90" wrapText="1"/>
    </xf>
    <xf numFmtId="0" fontId="5" fillId="0" borderId="1" xfId="0" applyFont="1" applyBorder="1" applyAlignment="1">
      <alignment horizontal="right" wrapText="1"/>
    </xf>
    <xf numFmtId="2" fontId="7" fillId="0" borderId="1" xfId="0" applyNumberFormat="1" applyFont="1" applyBorder="1"/>
    <xf numFmtId="0" fontId="11" fillId="0" borderId="0" xfId="2" applyAlignment="1">
      <alignment textRotation="90" wrapText="1"/>
    </xf>
    <xf numFmtId="0" fontId="7"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xf>
    <xf numFmtId="9" fontId="5" fillId="0" borderId="1" xfId="3" applyFont="1" applyBorder="1" applyAlignment="1">
      <alignment horizontal="center" vertical="center" wrapText="1"/>
    </xf>
    <xf numFmtId="0" fontId="7" fillId="0" borderId="1" xfId="0" applyFont="1" applyBorder="1" applyAlignment="1">
      <alignment horizontal="center"/>
    </xf>
    <xf numFmtId="49" fontId="14" fillId="0" borderId="1" xfId="0" applyNumberFormat="1" applyFont="1" applyBorder="1" applyAlignment="1">
      <alignment textRotation="90" wrapText="1"/>
    </xf>
    <xf numFmtId="10" fontId="12" fillId="0" borderId="1" xfId="3" applyNumberFormat="1" applyFont="1" applyBorder="1"/>
    <xf numFmtId="10" fontId="12" fillId="0" borderId="1" xfId="0" applyNumberFormat="1" applyFont="1" applyBorder="1"/>
    <xf numFmtId="0" fontId="7" fillId="0" borderId="1" xfId="0" applyFont="1" applyBorder="1" applyAlignment="1">
      <alignment horizontal="center"/>
    </xf>
    <xf numFmtId="0" fontId="7" fillId="0" borderId="1" xfId="0" applyFont="1" applyBorder="1" applyAlignment="1">
      <alignment horizontal="center"/>
    </xf>
    <xf numFmtId="0" fontId="2" fillId="0" borderId="0" xfId="0" applyFont="1" applyAlignment="1">
      <alignment horizontal="center" vertical="center" wrapText="1"/>
    </xf>
    <xf numFmtId="0" fontId="6"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2" fillId="0" borderId="5" xfId="0" applyFont="1" applyBorder="1" applyAlignment="1">
      <alignment horizontal="center" vertical="top" wrapText="1"/>
    </xf>
    <xf numFmtId="0" fontId="5" fillId="0" borderId="1" xfId="0" applyFont="1" applyBorder="1" applyAlignment="1">
      <alignment horizontal="center" vertical="top"/>
    </xf>
    <xf numFmtId="0" fontId="0" fillId="0" borderId="1" xfId="0" applyBorder="1" applyAlignment="1">
      <alignment horizontal="center" vertical="top"/>
    </xf>
    <xf numFmtId="0" fontId="6" fillId="0" borderId="1"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vertical="center" wrapText="1"/>
    </xf>
    <xf numFmtId="0" fontId="7" fillId="0" borderId="8" xfId="0" applyFont="1" applyBorder="1" applyAlignment="1">
      <alignment horizontal="center"/>
    </xf>
    <xf numFmtId="0" fontId="7" fillId="0" borderId="9" xfId="0" applyFont="1" applyBorder="1" applyAlignment="1">
      <alignment horizont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xf>
    <xf numFmtId="0" fontId="3" fillId="0" borderId="9" xfId="0" applyFont="1" applyBorder="1" applyAlignment="1">
      <alignment horizontal="center"/>
    </xf>
  </cellXfs>
  <cellStyles count="4">
    <cellStyle name="Гиперссылка" xfId="2" builtinId="8"/>
    <cellStyle name="Обычный" xfId="0" builtinId="0"/>
    <cellStyle name="Обычный 2" xfId="1"/>
    <cellStyle name="Процентный" xfId="3" builtinId="5"/>
  </cellStyles>
  <dxfs count="0"/>
  <tableStyles count="0" defaultTableStyle="TableStyleMedium2" defaultPivotStyle="PivotStyleLight16"/>
  <colors>
    <mruColors>
      <color rgb="FF0000FF"/>
      <color rgb="FF5888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120" zoomScaleNormal="120" workbookViewId="0">
      <selection activeCell="E9" sqref="E9"/>
    </sheetView>
  </sheetViews>
  <sheetFormatPr defaultRowHeight="15" x14ac:dyDescent="0.25"/>
  <cols>
    <col min="1" max="1" width="34.7109375" customWidth="1"/>
    <col min="2" max="2" width="38.140625" customWidth="1"/>
    <col min="3" max="3" width="13.5703125" customWidth="1"/>
  </cols>
  <sheetData>
    <row r="1" spans="1:3" ht="15" customHeight="1" x14ac:dyDescent="0.25">
      <c r="A1" s="45" t="s">
        <v>37</v>
      </c>
      <c r="B1" s="45"/>
      <c r="C1" s="45"/>
    </row>
    <row r="2" spans="1:3" ht="23.25" customHeight="1" thickBot="1" x14ac:dyDescent="0.3">
      <c r="A2" s="45"/>
      <c r="B2" s="45"/>
      <c r="C2" s="45"/>
    </row>
    <row r="3" spans="1:3" ht="15.75" hidden="1" thickBot="1" x14ac:dyDescent="0.3"/>
    <row r="4" spans="1:3" ht="15.75" hidden="1" thickBot="1" x14ac:dyDescent="0.3"/>
    <row r="5" spans="1:3" ht="15.75" hidden="1" thickBot="1" x14ac:dyDescent="0.3"/>
    <row r="6" spans="1:3" s="1" customFormat="1" ht="31.5" customHeight="1" thickTop="1" thickBot="1" x14ac:dyDescent="0.35">
      <c r="A6" s="47" t="s">
        <v>14</v>
      </c>
      <c r="B6" s="48"/>
      <c r="C6" s="16">
        <v>391</v>
      </c>
    </row>
    <row r="7" spans="1:3" s="1" customFormat="1" ht="15" customHeight="1" thickTop="1" thickBot="1" x14ac:dyDescent="0.35">
      <c r="A7" s="49" t="s">
        <v>22</v>
      </c>
      <c r="B7" s="10" t="s">
        <v>7</v>
      </c>
      <c r="C7" s="16">
        <v>391</v>
      </c>
    </row>
    <row r="8" spans="1:3" s="1" customFormat="1" ht="15" customHeight="1" thickTop="1" thickBot="1" x14ac:dyDescent="0.35">
      <c r="A8" s="50"/>
      <c r="B8" s="11" t="s">
        <v>8</v>
      </c>
      <c r="C8" s="16">
        <v>57</v>
      </c>
    </row>
    <row r="9" spans="1:3" s="1" customFormat="1" ht="33" customHeight="1" thickTop="1" thickBot="1" x14ac:dyDescent="0.35">
      <c r="A9" s="50"/>
      <c r="B9" s="11" t="s">
        <v>9</v>
      </c>
      <c r="C9" s="16">
        <v>137</v>
      </c>
    </row>
    <row r="10" spans="1:3" s="1" customFormat="1" ht="15" customHeight="1" thickTop="1" thickBot="1" x14ac:dyDescent="0.35">
      <c r="A10" s="50"/>
      <c r="B10" s="11" t="s">
        <v>10</v>
      </c>
      <c r="C10" s="16">
        <v>197</v>
      </c>
    </row>
    <row r="11" spans="1:3" s="1" customFormat="1" ht="20.25" thickTop="1" thickBot="1" x14ac:dyDescent="0.35">
      <c r="A11" s="50"/>
      <c r="B11" s="12" t="s">
        <v>11</v>
      </c>
      <c r="C11" s="16">
        <v>383</v>
      </c>
    </row>
    <row r="12" spans="1:3" s="1" customFormat="1" ht="20.25" thickTop="1" thickBot="1" x14ac:dyDescent="0.35">
      <c r="A12" s="50"/>
      <c r="B12" s="12" t="s">
        <v>12</v>
      </c>
      <c r="C12" s="16">
        <v>8</v>
      </c>
    </row>
    <row r="13" spans="1:3" s="1" customFormat="1" ht="20.25" thickTop="1" thickBot="1" x14ac:dyDescent="0.35">
      <c r="A13" s="50"/>
      <c r="B13" s="12" t="s">
        <v>13</v>
      </c>
      <c r="C13" s="16">
        <v>0</v>
      </c>
    </row>
    <row r="14" spans="1:3" s="2" customFormat="1" ht="20.25" thickTop="1" thickBot="1" x14ac:dyDescent="0.35">
      <c r="A14" s="50"/>
      <c r="B14" s="13" t="s">
        <v>5</v>
      </c>
      <c r="C14" s="16">
        <v>286</v>
      </c>
    </row>
    <row r="15" spans="1:3" s="1" customFormat="1" ht="20.25" thickTop="1" thickBot="1" x14ac:dyDescent="0.35">
      <c r="A15" s="50"/>
      <c r="B15" s="13" t="s">
        <v>6</v>
      </c>
      <c r="C15" s="16">
        <v>105</v>
      </c>
    </row>
    <row r="16" spans="1:3" s="1" customFormat="1" ht="20.25" thickTop="1" thickBot="1" x14ac:dyDescent="0.35">
      <c r="A16" s="50"/>
      <c r="B16" s="14" t="s">
        <v>21</v>
      </c>
      <c r="C16" s="16">
        <v>0</v>
      </c>
    </row>
    <row r="17" spans="1:3" s="1" customFormat="1" ht="41.25" customHeight="1" thickTop="1" thickBot="1" x14ac:dyDescent="0.35">
      <c r="A17" s="51"/>
      <c r="B17" s="15" t="s">
        <v>23</v>
      </c>
      <c r="C17" s="18">
        <v>0</v>
      </c>
    </row>
    <row r="18" spans="1:3" s="1" customFormat="1" ht="28.5" customHeight="1" thickTop="1" thickBot="1" x14ac:dyDescent="0.35">
      <c r="A18" s="46" t="s">
        <v>30</v>
      </c>
      <c r="B18" s="17" t="s">
        <v>1</v>
      </c>
      <c r="C18" s="16">
        <v>5</v>
      </c>
    </row>
    <row r="19" spans="1:3" s="1" customFormat="1" ht="20.25" customHeight="1" thickTop="1" thickBot="1" x14ac:dyDescent="0.35">
      <c r="A19" s="46"/>
      <c r="B19" s="14" t="s">
        <v>2</v>
      </c>
      <c r="C19" s="16">
        <v>7</v>
      </c>
    </row>
    <row r="20" spans="1:3" s="1" customFormat="1" ht="24" customHeight="1" thickTop="1" thickBot="1" x14ac:dyDescent="0.35">
      <c r="A20" s="46"/>
      <c r="B20" s="14" t="s">
        <v>3</v>
      </c>
      <c r="C20" s="16">
        <v>28</v>
      </c>
    </row>
    <row r="21" spans="1:3" s="1" customFormat="1" ht="57" customHeight="1" thickTop="1" thickBot="1" x14ac:dyDescent="0.35">
      <c r="A21" s="46"/>
      <c r="B21" s="14" t="s">
        <v>4</v>
      </c>
      <c r="C21" s="16">
        <v>0</v>
      </c>
    </row>
    <row r="22" spans="1:3" ht="15.75" thickTop="1" x14ac:dyDescent="0.25"/>
  </sheetData>
  <mergeCells count="4">
    <mergeCell ref="A1:C2"/>
    <mergeCell ref="A18:A21"/>
    <mergeCell ref="A6:B6"/>
    <mergeCell ref="A7:A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E26" sqref="E26"/>
    </sheetView>
  </sheetViews>
  <sheetFormatPr defaultRowHeight="15" x14ac:dyDescent="0.25"/>
  <cols>
    <col min="1" max="1" width="58.42578125" customWidth="1"/>
    <col min="2" max="2" width="30.140625" customWidth="1"/>
    <col min="4" max="5" width="9.140625" customWidth="1"/>
  </cols>
  <sheetData>
    <row r="1" spans="1:2" ht="73.5" customHeight="1" x14ac:dyDescent="0.25">
      <c r="A1" s="45" t="s">
        <v>38</v>
      </c>
      <c r="B1" s="45"/>
    </row>
    <row r="2" spans="1:2" ht="46.5" customHeight="1" x14ac:dyDescent="0.25">
      <c r="A2" s="3" t="s">
        <v>15</v>
      </c>
      <c r="B2" s="3" t="s">
        <v>0</v>
      </c>
    </row>
    <row r="3" spans="1:2" ht="38.25" customHeight="1" x14ac:dyDescent="0.3">
      <c r="A3" s="21" t="s">
        <v>24</v>
      </c>
      <c r="B3" s="19">
        <v>83</v>
      </c>
    </row>
    <row r="4" spans="1:2" ht="37.5" customHeight="1" x14ac:dyDescent="0.3">
      <c r="A4" s="20" t="s">
        <v>27</v>
      </c>
      <c r="B4" s="19">
        <v>4</v>
      </c>
    </row>
    <row r="5" spans="1:2" ht="37.5" customHeight="1" x14ac:dyDescent="0.3">
      <c r="A5" s="20" t="s">
        <v>33</v>
      </c>
      <c r="B5" s="19">
        <v>2</v>
      </c>
    </row>
    <row r="6" spans="1:2" ht="37.5" customHeight="1" x14ac:dyDescent="0.3">
      <c r="A6" s="20" t="s">
        <v>32</v>
      </c>
      <c r="B6" s="19">
        <v>12</v>
      </c>
    </row>
    <row r="7" spans="1:2" ht="37.5" customHeight="1" x14ac:dyDescent="0.3">
      <c r="A7" s="20" t="s">
        <v>34</v>
      </c>
      <c r="B7" s="19">
        <v>1</v>
      </c>
    </row>
    <row r="8" spans="1:2" ht="37.5" customHeight="1" x14ac:dyDescent="0.3">
      <c r="A8" s="20" t="s">
        <v>31</v>
      </c>
      <c r="B8" s="19">
        <v>15</v>
      </c>
    </row>
    <row r="9" spans="1:2" ht="37.5" customHeight="1" x14ac:dyDescent="0.3">
      <c r="A9" s="20" t="s">
        <v>73</v>
      </c>
      <c r="B9" s="19">
        <v>1</v>
      </c>
    </row>
    <row r="10" spans="1:2" ht="37.5" customHeight="1" x14ac:dyDescent="0.3">
      <c r="A10" s="20" t="s">
        <v>76</v>
      </c>
      <c r="B10" s="19">
        <v>1</v>
      </c>
    </row>
    <row r="11" spans="1:2" ht="37.5" customHeight="1" x14ac:dyDescent="0.3">
      <c r="A11" s="20" t="s">
        <v>75</v>
      </c>
      <c r="B11" s="19">
        <v>1</v>
      </c>
    </row>
    <row r="12" spans="1:2" ht="37.5" customHeight="1" x14ac:dyDescent="0.3">
      <c r="A12" s="20" t="s">
        <v>74</v>
      </c>
      <c r="B12" s="19">
        <v>8</v>
      </c>
    </row>
    <row r="13" spans="1:2" ht="37.5" customHeight="1" x14ac:dyDescent="0.3">
      <c r="A13" s="20" t="s">
        <v>72</v>
      </c>
      <c r="B13" s="19">
        <v>3</v>
      </c>
    </row>
    <row r="14" spans="1:2" ht="37.5" customHeight="1" x14ac:dyDescent="0.3">
      <c r="A14" s="20" t="s">
        <v>71</v>
      </c>
      <c r="B14" s="19">
        <v>1</v>
      </c>
    </row>
    <row r="15" spans="1:2" ht="36.75" customHeight="1" x14ac:dyDescent="0.3">
      <c r="A15" s="20" t="s">
        <v>26</v>
      </c>
      <c r="B15" s="19">
        <v>259</v>
      </c>
    </row>
    <row r="16" spans="1:2" ht="38.25" customHeight="1" x14ac:dyDescent="0.3">
      <c r="A16" s="20" t="s">
        <v>15</v>
      </c>
      <c r="B16" s="19">
        <v>391</v>
      </c>
    </row>
    <row r="17" spans="1:2" ht="18.75" x14ac:dyDescent="0.3">
      <c r="A17" s="20"/>
      <c r="B17" s="1"/>
    </row>
    <row r="18" spans="1:2" ht="18.75" x14ac:dyDescent="0.3">
      <c r="A18" s="1"/>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9"/>
  <sheetViews>
    <sheetView tabSelected="1" topLeftCell="BC1" zoomScaleNormal="100" workbookViewId="0">
      <selection activeCell="BQ7" sqref="BQ7"/>
    </sheetView>
  </sheetViews>
  <sheetFormatPr defaultRowHeight="15" x14ac:dyDescent="0.25"/>
  <cols>
    <col min="1" max="1" width="17.85546875" customWidth="1"/>
    <col min="2" max="2" width="18" customWidth="1"/>
    <col min="3" max="3" width="7.85546875" customWidth="1"/>
    <col min="4" max="4" width="6.42578125" customWidth="1"/>
    <col min="5" max="5" width="6.5703125" customWidth="1"/>
    <col min="6" max="6" width="6.42578125" customWidth="1"/>
    <col min="7" max="7" width="16.140625" customWidth="1"/>
    <col min="8" max="8" width="11.42578125" customWidth="1"/>
    <col min="9" max="9" width="25" customWidth="1"/>
    <col min="10" max="10" width="16.28515625" customWidth="1"/>
    <col min="11" max="11" width="7.140625" customWidth="1"/>
    <col min="12" max="12" width="11" customWidth="1"/>
    <col min="13" max="13" width="14.140625" customWidth="1"/>
    <col min="14" max="14" width="13" customWidth="1"/>
    <col min="15" max="15" width="12" customWidth="1"/>
    <col min="16" max="16" width="7.5703125" customWidth="1"/>
    <col min="17" max="17" width="8.5703125" customWidth="1"/>
    <col min="18" max="18" width="14" customWidth="1"/>
    <col min="19" max="19" width="14.140625" customWidth="1"/>
    <col min="20" max="20" width="24.85546875" customWidth="1"/>
    <col min="21" max="21" width="10.85546875" customWidth="1"/>
    <col min="22" max="22" width="9" customWidth="1"/>
    <col min="23" max="23" width="15" customWidth="1"/>
    <col min="24" max="24" width="15.140625" customWidth="1"/>
    <col min="25" max="25" width="12.5703125" customWidth="1"/>
    <col min="26" max="26" width="6.85546875" customWidth="1"/>
    <col min="27" max="27" width="7.140625" customWidth="1"/>
    <col min="28" max="28" width="8" customWidth="1"/>
    <col min="29" max="29" width="6.85546875" customWidth="1"/>
    <col min="30" max="30" width="9.85546875" customWidth="1"/>
    <col min="31" max="31" width="7.85546875" customWidth="1"/>
    <col min="32" max="32" width="10.5703125" customWidth="1"/>
    <col min="33" max="33" width="6.140625" customWidth="1"/>
    <col min="34" max="34" width="7.140625" customWidth="1"/>
    <col min="35" max="35" width="12" customWidth="1"/>
    <col min="36" max="36" width="10.28515625" customWidth="1"/>
    <col min="37" max="38" width="13.85546875" customWidth="1"/>
    <col min="39" max="39" width="12.85546875" customWidth="1"/>
    <col min="40" max="40" width="13.140625" customWidth="1"/>
    <col min="41" max="41" width="21.85546875" customWidth="1"/>
    <col min="42" max="42" width="11.140625" customWidth="1"/>
    <col min="43" max="43" width="9.140625" customWidth="1"/>
    <col min="44" max="44" width="9.7109375" customWidth="1"/>
    <col min="45" max="45" width="7.42578125" customWidth="1"/>
    <col min="46" max="46" width="12.140625" customWidth="1"/>
    <col min="47" max="47" width="9.140625" customWidth="1"/>
    <col min="48" max="48" width="6.85546875" customWidth="1"/>
    <col min="49" max="49" width="8.85546875" customWidth="1"/>
    <col min="50" max="50" width="13.85546875" customWidth="1"/>
    <col min="51" max="51" width="9" customWidth="1"/>
    <col min="52" max="52" width="6" customWidth="1"/>
    <col min="53" max="53" width="5.85546875" customWidth="1"/>
    <col min="54" max="54" width="11" customWidth="1"/>
    <col min="55" max="55" width="6" customWidth="1"/>
    <col min="56" max="56" width="7.7109375" customWidth="1"/>
    <col min="57" max="57" width="9.5703125" customWidth="1"/>
    <col min="58" max="58" width="6.85546875" customWidth="1"/>
    <col min="59" max="59" width="7.7109375" customWidth="1"/>
    <col min="60" max="60" width="8.5703125" customWidth="1"/>
    <col min="61" max="61" width="14" customWidth="1"/>
    <col min="62" max="62" width="13.28515625" customWidth="1"/>
    <col min="63" max="63" width="6.5703125" hidden="1" customWidth="1"/>
    <col min="64" max="64" width="16.28515625" customWidth="1"/>
    <col min="65" max="65" width="9.42578125" customWidth="1"/>
    <col min="66" max="66" width="7.28515625" customWidth="1"/>
    <col min="67" max="67" width="23" customWidth="1"/>
    <col min="68" max="68" width="6.28515625" customWidth="1"/>
    <col min="69" max="69" width="31.28515625" customWidth="1"/>
  </cols>
  <sheetData>
    <row r="1" spans="1:69" s="1" customFormat="1" ht="36.75" customHeight="1" x14ac:dyDescent="0.3">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0"/>
      <c r="BP1" s="40"/>
    </row>
    <row r="2" spans="1:69" s="1" customFormat="1" ht="18.75" x14ac:dyDescent="0.3"/>
    <row r="3" spans="1:69" s="4" customFormat="1" ht="18.75" x14ac:dyDescent="0.3"/>
    <row r="4" spans="1:69" s="6" customFormat="1" ht="20.25" customHeight="1" x14ac:dyDescent="0.3">
      <c r="A4" s="5"/>
      <c r="B4" s="5"/>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41"/>
      <c r="BP4" s="41"/>
      <c r="BQ4" s="52" t="s">
        <v>18</v>
      </c>
    </row>
    <row r="5" spans="1:69" s="6" customFormat="1" ht="60" customHeight="1" x14ac:dyDescent="0.3">
      <c r="A5" s="5"/>
      <c r="B5" s="61" t="s">
        <v>29</v>
      </c>
      <c r="C5" s="62"/>
      <c r="D5" s="62"/>
      <c r="E5" s="62"/>
      <c r="F5" s="62"/>
      <c r="G5" s="62"/>
      <c r="H5" s="62"/>
      <c r="I5" s="62"/>
      <c r="J5" s="62"/>
      <c r="K5" s="62"/>
      <c r="L5" s="62"/>
      <c r="M5" s="62"/>
      <c r="N5" s="62"/>
      <c r="O5" s="62"/>
      <c r="P5" s="62"/>
      <c r="Q5" s="62"/>
      <c r="R5" s="62"/>
      <c r="S5" s="62"/>
      <c r="T5" s="62"/>
      <c r="U5" s="62"/>
      <c r="V5" s="62"/>
      <c r="W5" s="62"/>
      <c r="X5" s="62"/>
      <c r="Y5" s="62"/>
      <c r="Z5" s="62"/>
      <c r="AA5" s="62"/>
      <c r="AB5" s="56" t="s">
        <v>25</v>
      </c>
      <c r="AC5" s="56"/>
      <c r="AD5" s="56"/>
      <c r="AE5" s="56"/>
      <c r="AF5" s="56"/>
      <c r="AG5" s="56"/>
      <c r="AH5" s="59" t="s">
        <v>28</v>
      </c>
      <c r="AI5" s="59"/>
      <c r="AJ5" s="59"/>
      <c r="AK5" s="59"/>
      <c r="AL5" s="59"/>
      <c r="AM5" s="59"/>
      <c r="AN5" s="60" t="s">
        <v>16</v>
      </c>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44" t="s">
        <v>69</v>
      </c>
      <c r="BP5" s="44"/>
      <c r="BQ5" s="53"/>
    </row>
    <row r="6" spans="1:69" s="8" customFormat="1" ht="18.75" x14ac:dyDescent="0.3">
      <c r="A6" s="7"/>
      <c r="B6" s="7"/>
      <c r="C6" s="55" t="s">
        <v>17</v>
      </c>
      <c r="D6" s="55"/>
      <c r="E6" s="55"/>
      <c r="F6" s="55"/>
      <c r="G6" s="55"/>
      <c r="H6" s="55"/>
      <c r="I6" s="55"/>
      <c r="J6" s="55"/>
      <c r="K6" s="55"/>
      <c r="L6" s="55"/>
      <c r="M6" s="55"/>
      <c r="N6" s="55"/>
      <c r="O6" s="55"/>
      <c r="P6" s="55"/>
      <c r="Q6" s="55"/>
      <c r="R6" s="55"/>
      <c r="S6" s="55"/>
      <c r="T6" s="55"/>
      <c r="U6" s="55"/>
      <c r="V6" s="55"/>
      <c r="W6" s="55"/>
      <c r="X6" s="55"/>
      <c r="Y6" s="55"/>
      <c r="Z6" s="55"/>
      <c r="AA6" s="55"/>
      <c r="AB6" s="57" t="s">
        <v>17</v>
      </c>
      <c r="AC6" s="58"/>
      <c r="AD6" s="58"/>
      <c r="AE6" s="58"/>
      <c r="AF6" s="58"/>
      <c r="AG6" s="58"/>
      <c r="AH6" s="55"/>
      <c r="AI6" s="55"/>
      <c r="AJ6" s="55"/>
      <c r="AK6" s="55"/>
      <c r="AL6" s="55"/>
      <c r="AM6" s="55"/>
      <c r="AN6" s="23"/>
      <c r="AO6" s="23"/>
      <c r="AP6" s="23"/>
      <c r="AQ6" s="23"/>
      <c r="AR6" s="23"/>
      <c r="AS6" s="23"/>
      <c r="AT6" s="23"/>
      <c r="AU6" s="23"/>
      <c r="AV6" s="23"/>
      <c r="AW6" s="23"/>
      <c r="AX6" s="29"/>
      <c r="AY6" s="32"/>
      <c r="AZ6" s="34"/>
      <c r="BA6" s="34"/>
      <c r="BB6" s="34"/>
      <c r="BC6" s="34"/>
      <c r="BD6" s="34"/>
      <c r="BE6" s="34"/>
      <c r="BF6" s="38"/>
      <c r="BG6" s="38"/>
      <c r="BH6" s="38"/>
      <c r="BI6" s="39"/>
      <c r="BJ6" s="39"/>
      <c r="BK6" s="31"/>
      <c r="BL6" s="43"/>
      <c r="BM6" s="43"/>
      <c r="BN6" s="30"/>
      <c r="BO6" s="42"/>
      <c r="BP6" s="42"/>
      <c r="BQ6" s="53"/>
    </row>
    <row r="7" spans="1:69" s="8" customFormat="1" ht="409.5" customHeight="1" x14ac:dyDescent="0.3">
      <c r="A7" s="7"/>
      <c r="B7" s="24" t="s">
        <v>39</v>
      </c>
      <c r="C7" s="25" t="s">
        <v>42</v>
      </c>
      <c r="D7" s="25" t="s">
        <v>44</v>
      </c>
      <c r="E7" s="25" t="s">
        <v>45</v>
      </c>
      <c r="F7" s="25" t="s">
        <v>46</v>
      </c>
      <c r="G7" s="25" t="s">
        <v>47</v>
      </c>
      <c r="H7" s="35" t="s">
        <v>48</v>
      </c>
      <c r="I7" s="25" t="s">
        <v>49</v>
      </c>
      <c r="J7" s="24" t="s">
        <v>50</v>
      </c>
      <c r="K7" s="25" t="s">
        <v>51</v>
      </c>
      <c r="L7" s="25" t="s">
        <v>52</v>
      </c>
      <c r="M7" s="25" t="s">
        <v>54</v>
      </c>
      <c r="N7" s="25" t="s">
        <v>58</v>
      </c>
      <c r="O7" s="25" t="s">
        <v>59</v>
      </c>
      <c r="P7" s="25" t="s">
        <v>62</v>
      </c>
      <c r="Q7" s="25" t="s">
        <v>77</v>
      </c>
      <c r="R7" s="25" t="s">
        <v>82</v>
      </c>
      <c r="S7" s="25" t="s">
        <v>84</v>
      </c>
      <c r="T7" s="25" t="s">
        <v>86</v>
      </c>
      <c r="U7" s="25" t="s">
        <v>88</v>
      </c>
      <c r="V7" s="25" t="s">
        <v>89</v>
      </c>
      <c r="W7" s="25" t="s">
        <v>92</v>
      </c>
      <c r="X7" s="25" t="s">
        <v>93</v>
      </c>
      <c r="Y7" s="25" t="s">
        <v>97</v>
      </c>
      <c r="Z7" s="25" t="s">
        <v>103</v>
      </c>
      <c r="AA7" s="25" t="s">
        <v>107</v>
      </c>
      <c r="AB7" s="28" t="s">
        <v>56</v>
      </c>
      <c r="AC7" s="25" t="s">
        <v>63</v>
      </c>
      <c r="AD7" s="25" t="s">
        <v>65</v>
      </c>
      <c r="AE7" s="25" t="s">
        <v>99</v>
      </c>
      <c r="AF7" s="25" t="s">
        <v>106</v>
      </c>
      <c r="AG7" s="25" t="s">
        <v>95</v>
      </c>
      <c r="AH7" s="25" t="s">
        <v>43</v>
      </c>
      <c r="AI7" s="25" t="s">
        <v>67</v>
      </c>
      <c r="AJ7" s="25" t="s">
        <v>81</v>
      </c>
      <c r="AK7" s="25" t="s">
        <v>83</v>
      </c>
      <c r="AL7" s="25" t="s">
        <v>87</v>
      </c>
      <c r="AM7" s="25" t="s">
        <v>91</v>
      </c>
      <c r="AN7" s="25" t="s">
        <v>40</v>
      </c>
      <c r="AO7" s="25" t="s">
        <v>53</v>
      </c>
      <c r="AP7" s="25" t="s">
        <v>55</v>
      </c>
      <c r="AQ7" s="25" t="s">
        <v>35</v>
      </c>
      <c r="AR7" s="25" t="s">
        <v>57</v>
      </c>
      <c r="AS7" s="24" t="s">
        <v>60</v>
      </c>
      <c r="AT7" s="25" t="s">
        <v>61</v>
      </c>
      <c r="AU7" s="24" t="s">
        <v>64</v>
      </c>
      <c r="AV7" s="25" t="s">
        <v>36</v>
      </c>
      <c r="AW7" s="25" t="s">
        <v>66</v>
      </c>
      <c r="AX7" s="25" t="s">
        <v>68</v>
      </c>
      <c r="AY7" s="25" t="s">
        <v>78</v>
      </c>
      <c r="AZ7" s="25" t="s">
        <v>79</v>
      </c>
      <c r="BA7" s="25" t="s">
        <v>80</v>
      </c>
      <c r="BB7" s="25" t="s">
        <v>85</v>
      </c>
      <c r="BC7" s="25" t="s">
        <v>90</v>
      </c>
      <c r="BD7" s="25" t="s">
        <v>94</v>
      </c>
      <c r="BE7" s="25" t="s">
        <v>96</v>
      </c>
      <c r="BF7" s="25" t="s">
        <v>98</v>
      </c>
      <c r="BG7" s="25" t="s">
        <v>100</v>
      </c>
      <c r="BH7" s="25" t="s">
        <v>101</v>
      </c>
      <c r="BI7" s="25" t="s">
        <v>102</v>
      </c>
      <c r="BJ7" s="25" t="s">
        <v>104</v>
      </c>
      <c r="BK7" s="25"/>
      <c r="BL7" s="25" t="s">
        <v>105</v>
      </c>
      <c r="BM7" s="25" t="s">
        <v>109</v>
      </c>
      <c r="BN7" s="25" t="s">
        <v>41</v>
      </c>
      <c r="BO7" s="25" t="s">
        <v>70</v>
      </c>
      <c r="BP7" s="25" t="s">
        <v>108</v>
      </c>
      <c r="BQ7" s="22"/>
    </row>
    <row r="8" spans="1:69" s="8" customFormat="1" ht="37.5" x14ac:dyDescent="0.3">
      <c r="A8" s="9" t="s">
        <v>19</v>
      </c>
      <c r="B8" s="26">
        <v>28</v>
      </c>
      <c r="C8" s="5">
        <v>39</v>
      </c>
      <c r="D8" s="5">
        <v>11</v>
      </c>
      <c r="E8" s="5">
        <v>1</v>
      </c>
      <c r="F8" s="5">
        <v>1</v>
      </c>
      <c r="G8" s="5">
        <v>1</v>
      </c>
      <c r="H8" s="5">
        <v>3</v>
      </c>
      <c r="I8" s="5">
        <v>1</v>
      </c>
      <c r="J8" s="5">
        <v>1</v>
      </c>
      <c r="K8" s="5">
        <v>1</v>
      </c>
      <c r="L8" s="5">
        <v>1</v>
      </c>
      <c r="M8" s="5">
        <v>1</v>
      </c>
      <c r="N8" s="5">
        <v>1</v>
      </c>
      <c r="O8" s="5">
        <v>2</v>
      </c>
      <c r="P8" s="5">
        <v>3</v>
      </c>
      <c r="Q8" s="5">
        <v>1</v>
      </c>
      <c r="R8" s="5">
        <v>3</v>
      </c>
      <c r="S8" s="5">
        <v>2</v>
      </c>
      <c r="T8" s="5">
        <v>2</v>
      </c>
      <c r="U8" s="5">
        <v>1</v>
      </c>
      <c r="V8" s="5">
        <v>2</v>
      </c>
      <c r="W8" s="5">
        <v>1</v>
      </c>
      <c r="X8" s="5">
        <v>1</v>
      </c>
      <c r="Y8" s="5">
        <v>1</v>
      </c>
      <c r="Z8" s="5">
        <v>1</v>
      </c>
      <c r="AA8" s="5">
        <v>1</v>
      </c>
      <c r="AB8" s="5">
        <v>1</v>
      </c>
      <c r="AC8" s="5">
        <v>1</v>
      </c>
      <c r="AD8" s="5">
        <v>1</v>
      </c>
      <c r="AE8" s="5">
        <v>1</v>
      </c>
      <c r="AF8" s="5">
        <v>1</v>
      </c>
      <c r="AG8" s="5">
        <v>1</v>
      </c>
      <c r="AH8" s="5">
        <v>1</v>
      </c>
      <c r="AI8" s="5">
        <v>1</v>
      </c>
      <c r="AJ8" s="5">
        <v>1</v>
      </c>
      <c r="AK8" s="5">
        <v>1</v>
      </c>
      <c r="AL8" s="5">
        <v>1</v>
      </c>
      <c r="AM8" s="5">
        <v>1</v>
      </c>
      <c r="AN8" s="5">
        <v>20</v>
      </c>
      <c r="AO8" s="5">
        <v>1</v>
      </c>
      <c r="AP8" s="5">
        <v>2</v>
      </c>
      <c r="AQ8" s="5">
        <v>1</v>
      </c>
      <c r="AR8" s="5">
        <v>3</v>
      </c>
      <c r="AS8" s="5">
        <v>2</v>
      </c>
      <c r="AT8" s="5">
        <v>2</v>
      </c>
      <c r="AU8" s="5">
        <v>1</v>
      </c>
      <c r="AV8" s="5">
        <v>1</v>
      </c>
      <c r="AW8" s="5">
        <v>1</v>
      </c>
      <c r="AX8" s="5">
        <v>1</v>
      </c>
      <c r="AY8" s="5">
        <v>1</v>
      </c>
      <c r="AZ8" s="5">
        <v>1</v>
      </c>
      <c r="BA8" s="5">
        <v>8</v>
      </c>
      <c r="BB8" s="5">
        <v>1</v>
      </c>
      <c r="BC8" s="5">
        <v>1</v>
      </c>
      <c r="BD8" s="5">
        <v>1</v>
      </c>
      <c r="BE8" s="5">
        <v>2</v>
      </c>
      <c r="BF8" s="5">
        <v>1</v>
      </c>
      <c r="BG8" s="5">
        <v>3</v>
      </c>
      <c r="BH8" s="5">
        <v>1</v>
      </c>
      <c r="BI8" s="5">
        <v>1</v>
      </c>
      <c r="BJ8" s="5">
        <v>1</v>
      </c>
      <c r="BK8" s="5"/>
      <c r="BL8" s="5">
        <v>1</v>
      </c>
      <c r="BM8" s="5">
        <v>1</v>
      </c>
      <c r="BN8" s="5">
        <v>207</v>
      </c>
      <c r="BO8" s="5">
        <v>1</v>
      </c>
      <c r="BP8" s="5">
        <v>1</v>
      </c>
      <c r="BQ8" s="27">
        <f>SUM(B8:BP8)</f>
        <v>391</v>
      </c>
    </row>
    <row r="9" spans="1:69" s="8" customFormat="1" ht="131.25" x14ac:dyDescent="0.3">
      <c r="A9" s="33" t="s">
        <v>20</v>
      </c>
      <c r="B9" s="36">
        <f>B8/BQ8*100%</f>
        <v>7.1611253196930943E-2</v>
      </c>
      <c r="C9" s="36">
        <f>C8/BQ8*100%</f>
        <v>9.9744245524296671E-2</v>
      </c>
      <c r="D9" s="36">
        <f>D8/BQ8*100%</f>
        <v>2.8132992327365727E-2</v>
      </c>
      <c r="E9" s="36">
        <f>E8/BQ8*100%</f>
        <v>2.5575447570332483E-3</v>
      </c>
      <c r="F9" s="36">
        <f>F8/BQ8*100%</f>
        <v>2.5575447570332483E-3</v>
      </c>
      <c r="G9" s="36">
        <f>G8/BQ8*100%</f>
        <v>2.5575447570332483E-3</v>
      </c>
      <c r="H9" s="36">
        <f>H8/BQ8*100%</f>
        <v>7.6726342710997444E-3</v>
      </c>
      <c r="I9" s="36">
        <f>I8/BQ8*100%</f>
        <v>2.5575447570332483E-3</v>
      </c>
      <c r="J9" s="36">
        <f>J8/BQ8*100%</f>
        <v>2.5575447570332483E-3</v>
      </c>
      <c r="K9" s="36">
        <f>K8/BQ8*100%</f>
        <v>2.5575447570332483E-3</v>
      </c>
      <c r="L9" s="36">
        <f>L8/BQ8*100%</f>
        <v>2.5575447570332483E-3</v>
      </c>
      <c r="M9" s="36">
        <f>M8/BQ8*100%</f>
        <v>2.5575447570332483E-3</v>
      </c>
      <c r="N9" s="36">
        <f>N8/BQ8*100%</f>
        <v>2.5575447570332483E-3</v>
      </c>
      <c r="O9" s="36">
        <v>5.1999999999999998E-3</v>
      </c>
      <c r="P9" s="36">
        <f>P8/BQ8*100%</f>
        <v>7.6726342710997444E-3</v>
      </c>
      <c r="Q9" s="36">
        <f>Q8/BQ8*100%</f>
        <v>2.5575447570332483E-3</v>
      </c>
      <c r="R9" s="36">
        <f>R8/BQ8*100%</f>
        <v>7.6726342710997444E-3</v>
      </c>
      <c r="S9" s="36">
        <v>5.1999999999999998E-3</v>
      </c>
      <c r="T9" s="36">
        <v>5.1999999999999998E-3</v>
      </c>
      <c r="U9" s="36">
        <f>U8/BQ8*100%</f>
        <v>2.5575447570332483E-3</v>
      </c>
      <c r="V9" s="36">
        <v>5.1999999999999998E-3</v>
      </c>
      <c r="W9" s="36">
        <f>W8/BQ8*100%</f>
        <v>2.5575447570332483E-3</v>
      </c>
      <c r="X9" s="36">
        <f>X8/BQ8*100%</f>
        <v>2.5575447570332483E-3</v>
      </c>
      <c r="Y9" s="36">
        <f>Y8/BQ8*100%</f>
        <v>2.5575447570332483E-3</v>
      </c>
      <c r="Z9" s="36">
        <f>Z8/BQ8*100%</f>
        <v>2.5575447570332483E-3</v>
      </c>
      <c r="AA9" s="36">
        <f>AA8/BQ8*100%</f>
        <v>2.5575447570332483E-3</v>
      </c>
      <c r="AB9" s="36">
        <f>AB8/BQ8*100%</f>
        <v>2.5575447570332483E-3</v>
      </c>
      <c r="AC9" s="36">
        <f>AC8/BQ8*100%</f>
        <v>2.5575447570332483E-3</v>
      </c>
      <c r="AD9" s="36">
        <f>AD8/BQ8*100%</f>
        <v>2.5575447570332483E-3</v>
      </c>
      <c r="AE9" s="36">
        <f>AE8/BQ8*100%</f>
        <v>2.5575447570332483E-3</v>
      </c>
      <c r="AF9" s="36">
        <f>AF8/BQ8*100%</f>
        <v>2.5575447570332483E-3</v>
      </c>
      <c r="AG9" s="36">
        <f>AG8/BQ8*100%</f>
        <v>2.5575447570332483E-3</v>
      </c>
      <c r="AH9" s="36">
        <f>AH8/BQ8*100%</f>
        <v>2.5575447570332483E-3</v>
      </c>
      <c r="AI9" s="36">
        <f>AI8/BQ8*100%</f>
        <v>2.5575447570332483E-3</v>
      </c>
      <c r="AJ9" s="36">
        <f>AJ8/BQ8*100%</f>
        <v>2.5575447570332483E-3</v>
      </c>
      <c r="AK9" s="36">
        <f>AK8/BQ8*100%</f>
        <v>2.5575447570332483E-3</v>
      </c>
      <c r="AL9" s="36">
        <f>AL8/BQ8*100%</f>
        <v>2.5575447570332483E-3</v>
      </c>
      <c r="AM9" s="36">
        <f>AM8/BQ8*100%</f>
        <v>2.5575447570332483E-3</v>
      </c>
      <c r="AN9" s="36">
        <f>AN8/BQ8*100%</f>
        <v>5.1150895140664961E-2</v>
      </c>
      <c r="AO9" s="36">
        <f>AO8/BQ8*100%</f>
        <v>2.5575447570332483E-3</v>
      </c>
      <c r="AP9" s="36">
        <f>AP8/BQ8*100%</f>
        <v>5.1150895140664966E-3</v>
      </c>
      <c r="AQ9" s="36">
        <f>AQ8/BQ8*100%</f>
        <v>2.5575447570332483E-3</v>
      </c>
      <c r="AR9" s="36">
        <f>AR8/BQ8*100%</f>
        <v>7.6726342710997444E-3</v>
      </c>
      <c r="AS9" s="36">
        <v>5.1999999999999998E-3</v>
      </c>
      <c r="AT9" s="36">
        <v>5.1999999999999998E-3</v>
      </c>
      <c r="AU9" s="36">
        <f>AU8/BQ8*100%</f>
        <v>2.5575447570332483E-3</v>
      </c>
      <c r="AV9" s="36">
        <f>AV8/BQ8*100%</f>
        <v>2.5575447570332483E-3</v>
      </c>
      <c r="AW9" s="36">
        <f>AW8/BQ8*100%</f>
        <v>2.5575447570332483E-3</v>
      </c>
      <c r="AX9" s="36">
        <f>AX8/BQ8*100%</f>
        <v>2.5575447570332483E-3</v>
      </c>
      <c r="AY9" s="36">
        <f>AY8/BQ8*100%</f>
        <v>2.5575447570332483E-3</v>
      </c>
      <c r="AZ9" s="36">
        <f>AZ8/BQ8*100%</f>
        <v>2.5575447570332483E-3</v>
      </c>
      <c r="BA9" s="36">
        <f>BA8/BQ8*100%</f>
        <v>2.0460358056265986E-2</v>
      </c>
      <c r="BB9" s="36">
        <f>BB8/BQ8*100%</f>
        <v>2.5575447570332483E-3</v>
      </c>
      <c r="BC9" s="36">
        <f>BC8/BQ8*100%</f>
        <v>2.5575447570332483E-3</v>
      </c>
      <c r="BD9" s="36">
        <f>BD8/BQ8*100%</f>
        <v>2.5575447570332483E-3</v>
      </c>
      <c r="BE9" s="36">
        <v>5.1999999999999998E-3</v>
      </c>
      <c r="BF9" s="36">
        <f>BF8/BQ8*100%</f>
        <v>2.5575447570332483E-3</v>
      </c>
      <c r="BG9" s="36">
        <f>BG8/BQ8*100%</f>
        <v>7.6726342710997444E-3</v>
      </c>
      <c r="BH9" s="36">
        <f>BH8/BQ8*100%</f>
        <v>2.5575447570332483E-3</v>
      </c>
      <c r="BI9" s="36">
        <f>BI8/BQ8*100%</f>
        <v>2.5575447570332483E-3</v>
      </c>
      <c r="BJ9" s="36">
        <f>BJ8/BQ8*100%</f>
        <v>2.5575447570332483E-3</v>
      </c>
      <c r="BK9" s="36">
        <f>BK8/BQ8*100%</f>
        <v>0</v>
      </c>
      <c r="BL9" s="36">
        <f>BL8/BQ8*100%</f>
        <v>2.5575447570332483E-3</v>
      </c>
      <c r="BM9" s="36">
        <f>BM8/BQ8*100%</f>
        <v>2.5575447570332483E-3</v>
      </c>
      <c r="BN9" s="36">
        <f>BN8/BQ8*100%</f>
        <v>0.52941176470588236</v>
      </c>
      <c r="BO9" s="36">
        <f>BO8/BQ8*100%</f>
        <v>2.5575447570332483E-3</v>
      </c>
      <c r="BP9" s="36">
        <f>BP8/BQ8*100%</f>
        <v>2.5575447570332483E-3</v>
      </c>
      <c r="BQ9" s="37">
        <v>1</v>
      </c>
    </row>
  </sheetData>
  <mergeCells count="10">
    <mergeCell ref="C1:BN1"/>
    <mergeCell ref="BQ4:BQ6"/>
    <mergeCell ref="C4:BN4"/>
    <mergeCell ref="AH6:AM6"/>
    <mergeCell ref="C6:AA6"/>
    <mergeCell ref="AB5:AG5"/>
    <mergeCell ref="AB6:AG6"/>
    <mergeCell ref="AH5:AM5"/>
    <mergeCell ref="AN5:BN5"/>
    <mergeCell ref="B5:AA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Количество обращений</vt:lpstr>
      <vt:lpstr>Поступило из районов, поселений</vt:lpstr>
      <vt:lpstr>Распределение по вопросам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Король Татьяна Петровна</dc:creator>
  <cp:lastModifiedBy>Ozerova</cp:lastModifiedBy>
  <cp:lastPrinted>2024-05-02T06:53:13Z</cp:lastPrinted>
  <dcterms:created xsi:type="dcterms:W3CDTF">2019-08-12T15:56:07Z</dcterms:created>
  <dcterms:modified xsi:type="dcterms:W3CDTF">2024-10-07T11:57:25Z</dcterms:modified>
</cp:coreProperties>
</file>