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B11" i="2" l="1"/>
  <c r="AL9" i="3"/>
  <c r="AI9" i="3"/>
  <c r="AH9" i="3"/>
  <c r="AG9" i="3"/>
  <c r="AF9" i="3"/>
  <c r="AE9" i="3"/>
  <c r="AD9" i="3"/>
  <c r="AC9" i="3"/>
  <c r="AB9" i="3"/>
  <c r="AA9" i="3"/>
  <c r="Z9" i="3"/>
  <c r="BA8" i="3"/>
  <c r="AZ9" i="3" l="1"/>
  <c r="G9" i="3"/>
  <c r="L9" i="3"/>
  <c r="P9" i="3"/>
  <c r="AM9" i="3"/>
  <c r="AQ9" i="3"/>
  <c r="AU9" i="3"/>
  <c r="AY9" i="3"/>
  <c r="H9" i="3"/>
  <c r="C9" i="3"/>
  <c r="D9" i="3"/>
  <c r="I9" i="3"/>
  <c r="M9" i="3"/>
  <c r="Q9" i="3"/>
  <c r="T9" i="3"/>
  <c r="W9" i="3"/>
  <c r="AJ9" i="3"/>
  <c r="AN9" i="3"/>
  <c r="AR9" i="3"/>
  <c r="AV9" i="3"/>
  <c r="E9" i="3"/>
  <c r="J9" i="3"/>
  <c r="N9" i="3"/>
  <c r="R9" i="3"/>
  <c r="U9" i="3"/>
  <c r="X9" i="3"/>
  <c r="Y9" i="3"/>
  <c r="AK9" i="3"/>
  <c r="AO9" i="3"/>
  <c r="AS9" i="3"/>
  <c r="AW9" i="3"/>
  <c r="B9" i="3"/>
  <c r="F9" i="3"/>
  <c r="K9" i="3"/>
  <c r="O9" i="3"/>
  <c r="S9" i="3"/>
  <c r="V9" i="3"/>
  <c r="AP9" i="3"/>
  <c r="AT9" i="3"/>
  <c r="AX9" i="3"/>
  <c r="BA9" i="3" l="1"/>
</calcChain>
</file>

<file path=xl/sharedStrings.xml><?xml version="1.0" encoding="utf-8"?>
<sst xmlns="http://schemas.openxmlformats.org/spreadsheetml/2006/main" count="92" uniqueCount="90">
  <si>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</si>
  <si>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</si>
  <si>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</si>
  <si>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</si>
  <si>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</si>
  <si>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</si>
  <si>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</si>
  <si>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</si>
  <si>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</si>
  <si>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</si>
  <si>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</si>
  <si>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</si>
  <si>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</si>
  <si>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</si>
  <si>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</si>
  <si>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</si>
  <si>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</si>
  <si>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</si>
  <si>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</si>
  <si>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</si>
  <si>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</si>
  <si>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</si>
  <si>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Город Шебекино</t>
  </si>
  <si>
    <t>Оборона, безопасность</t>
  </si>
  <si>
    <t>нет значения</t>
  </si>
  <si>
    <t>Государство</t>
  </si>
  <si>
    <t>Масловопристанская территория</t>
  </si>
  <si>
    <t>Экономика</t>
  </si>
  <si>
    <t>Социальная сфера</t>
  </si>
  <si>
    <t>Новотаволжанская территория</t>
  </si>
  <si>
    <t xml:space="preserve">Чураевская территория </t>
  </si>
  <si>
    <t>0000.0000.0000.0318, Ежемесячная денежная выплата, дополнительное ежемесячное материальное обеспечение (1/0/0)</t>
  </si>
  <si>
    <t>Разное</t>
  </si>
  <si>
    <t>Нет значения (98/0/58)</t>
  </si>
  <si>
    <t>0002.0007.0072.0285, Компенсационные выплаты за утраченное имущество, за ущерб от стихийных бедствий, в том числе жилье (22/0/2)</t>
  </si>
  <si>
    <t>0004.0016.0159.0975, Органы внутренних дел (1/0/1)</t>
  </si>
  <si>
    <t>0002.0007.0073.0294,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(2/0/0)</t>
  </si>
  <si>
    <t>0002.0007.0074.0312,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 (3/0/0)</t>
  </si>
  <si>
    <t>0001.0001.0006.0015.0075, Законодательство субъектов Российской Федерации (1/0/1)</t>
  </si>
  <si>
    <t>0005.0000.0000.0000, Жилищно-коммунальная сфера/0005.0005.0000.0000, Жилище/0005.0005.0056.0000, Коммунальное хозяйство/0005.0005.0056.1152, Эксплуатация и ремонт частного жилищного фонда (приватизированные жилые помещения в многоквартирных домах, индивидуальные жилые дома) (7/0/7)</t>
  </si>
  <si>
    <t>0002.0004.0049.0235, Опека и попечительство. Службы по обслуживанию детей, оказавшихся в трудной жизненной ситуации (1/0/0)</t>
  </si>
  <si>
    <t>0002.0000.0000.0000, Социальная сфера/0002.0007.0000.0000, Социальное обеспечение и социальное страхование/0002.0007.0072.0000, Пособия. Компенсационные выплаты (за исключением международного сотрудничества)/0002.0007.0072.0285, Компенсационные выплаты за утраченное имущество, за ущерб от стихийных бедствий, в том числе жилье (5/0/3)</t>
  </si>
  <si>
    <t>0000.0000.0000.0684, Строительство и реконструкция дорог (2/0/0)</t>
  </si>
  <si>
    <t>0001.0002.0027.0125, Результаты рассмотрения обращения (1/0/0)</t>
  </si>
  <si>
    <t>0001.0002.0027.0149, Благодарности, пожелания, приглашения, поздравления должностным лицам федеральных органов исполнительной власти и их территориальных органов (1/0/1)</t>
  </si>
  <si>
    <t>0000.0000.0000.1152, Эксплуатация и ремонт частного жилищного фонда (приватизированные жилые помещения в многоквартирных домах, индивидуальные жилые дома) (43/0/13)</t>
  </si>
  <si>
    <t>0000.0000.0000.0285, Компенсационные выплаты за утраченное имущество, за ущерб от стихийных бедствий, в том числе жилье (11/0/8)</t>
  </si>
  <si>
    <t>0000.0000.0000.0699, Благоустройство и ремонт подъездных дорог, в том числе тротуаров (1/0/1)</t>
  </si>
  <si>
    <t>0003.0000.0000.0000, Экономика/0003.0008.0000.0000, Финансы/0003.0009.0000.0000, Хозяйственная деятельность/0003.0009.0097.0000, Градостроительство и архитектура/0003.0009.0097.0700, Водоснабжение поселений (1/0/0)</t>
  </si>
  <si>
    <t>0005.0005.0056.1152, Эксплуатация и ремонт частного жилищного фонда (приватизированные жилые помещения в многоквартирных домах, индивидуальные жилые дома) (1/0/0)</t>
  </si>
  <si>
    <t>0002.0007.0074.0315, Социальная защита пострадавших от стихийных бедствий, чрезвычайных происшествий, терактов и пожаров (13/0/0)</t>
  </si>
  <si>
    <t>0004.0015.0152.0917, Материально-бытовое обеспечение военнослужащих по контракту (1/0/0)</t>
  </si>
  <si>
    <t>0003.0009.0097.0695, Организация выгула собак (1/0/0)</t>
  </si>
  <si>
    <t>0004.0000.0000.0000, Оборона, безопасность, законность/0004.0015.0000.0000, Оборона/0004.0015.0158.0000, Статус военнослужащих. Социальная защита военнослужащих, граждан, уволенных с военной службы, и членов их семей/0004.0015.0158.0970, Памятники воинам, воинские захоронения, мемориалы (1/0/1)</t>
  </si>
  <si>
    <t>0001.0001.0015.0044, Деятельность представительных органов местного самоуправления, их должностных лиц (1/0/0)</t>
  </si>
  <si>
    <t>0003.0009.0096.0677, Деятельность в сфере строительства. Сооружение зданий, объектов капитального строительства (1/0/0)</t>
  </si>
  <si>
    <t>0003.0009.0096.0000, Строительство (1/0/0)</t>
  </si>
  <si>
    <t>0003.0009.0093.0644, Охранные зоны объектов электроэнергетики (1/0/0)</t>
  </si>
  <si>
    <t>0002.0014.0143.0413, Организация оказания медицинской помощи взрослым в амбулаторно-поликлинических условиях (1/0/0)</t>
  </si>
  <si>
    <t>0003.0011.0122.0836, Ликвидация последствий стихийных бедствий и чрезвычайных происшествий (3/0/0)</t>
  </si>
  <si>
    <t>0002.0007.0074.0309, Социальная защита родственников погибших и умерших военнослужащих (2/0/0)</t>
  </si>
  <si>
    <t>0003.0009.0096.0684, Строительство и реконструкция дорог, 0005.0005.0056.1175, Оплата коммунальных услуг и электроэнергии, в том числе льготы (1/0/0)</t>
  </si>
  <si>
    <t>0003.0011.0123.0845, Защита прав на землю и рассмотрение земельных споров (2/0/0)</t>
  </si>
  <si>
    <t>0000.0000.0000.1153, Перебои в электроснабжении (3/0/1)</t>
  </si>
  <si>
    <t>0001.0001.0015.0042, Деятельность исполнительно-распорядительных органов местного самоуправления и его руководителей (2/0/0)</t>
  </si>
  <si>
    <t>0001.0001.0017.0052, Организация и финансовая поддержка волонтерского движения (1/0/0)</t>
  </si>
  <si>
    <t>0000.0000.0000.0309, Социальная защита родственников погибших и умерших военнослужащих (2/0/0)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</si>
  <si>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 (2/0/0)</t>
  </si>
  <si>
    <t>0001.0002.0027.0158, Почтовое отправление или электронное сообщение, не имеющее смысла или содержащее рассуждения общего характера – не являющееся обращением (3/0/1)</t>
  </si>
  <si>
    <t>0002.0007.0072.0285, Компенсационные выплаты за утраченное имущество, за ущерб от стихийных бедствий, в том числе жилье, 0002.0007.0070.0281, Установление группы инвалидности, в том числе связанной с пребыванием на фронте. Вопросы медико-социальной экспертизы (МСЭ) (1/0/0)</t>
  </si>
  <si>
    <t>0000.0000.0000.0150, Благодарности, пожелания, приглашения, поздравления высшим должностным лицам субъекта Российской Федерации (руководителям высших исполнительных органов государственной власти субъектов Российской Федерации), их заместителям, руководителям исполнительных органов государственной власти субъектов Российской Федерации, их заместителям (2/0/2)</t>
  </si>
  <si>
    <t>0002.0007.0074.0301, Звание "Ветеран труда", "Участник трудового фронта". Льготы и меры социальной поддержки ветеранов труда, участников трудового фронта (1/0/0)</t>
  </si>
  <si>
    <t>0000.0002.0027.0000, Обращения, заявления и жалобы граждан (1/0/0)</t>
  </si>
  <si>
    <t>0003.0011.0127.0865, Гуманное отношение к животным. Создание приютов для животных (1/0/0)</t>
  </si>
  <si>
    <t>0000.0000.0000.1154, Перебои в водоснабжении (3/0/1)</t>
  </si>
  <si>
    <t>0002.0000.0000.0000, Социальная сфера/0002.0007.0000.0000, Социальное обеспечение и социальное страхование/0002.0007.0066.0000, Общие положения в законодательстве о социальном обеспечении и социальном страховании (1/0/0)</t>
  </si>
  <si>
    <t>0002.0000.0000.0000, Социальная сфера/0002.0007.0000.0000, Социальное обеспечение и социальное страхование/0002.0007.0074.0000, Льготы в законодательстве о социальном обеспечении и социальном страховании/0002.0007.0074.0315, Социальная защита пострадавших от стихийных бедствий, чрезвычайных происшествий, терактов и пожаров (3/0/0)</t>
  </si>
  <si>
    <t>0003.0009.0099.0733, Транспортное обслуживание населения, пассажирские перевозки (1/0/0)</t>
  </si>
  <si>
    <t>0005.0005.0054.1119, Вопросы частного домовладения (1/0/0)</t>
  </si>
  <si>
    <t>0000.0000.0000.0285, Компенсационные выплаты за утраченное имущество, за ущерб от стихийных бедствий, в том числе жилье, 0000.0000.0000.1152, Эксплуатация и ремонт частного жилищного фонда (приватизированные жилые помещения в многоквартирных домах, индивидуальные жилые дома) (1/0/0)</t>
  </si>
  <si>
    <t>0000.0009.0096.0000, Строительство (1/0/0)</t>
  </si>
  <si>
    <t>0000.0000.0000.0251, Трудоустройство. Безработица. Органы службы занятости. Государственные услуги в области содействия занятости населения, 0000.0000.0000.1152, Эксплуатация и ремонт частного жилищного фонда (приватизированные жилые помещения в многоквартирных домах, индивидуальные жилые дома) (1/0/0)</t>
  </si>
  <si>
    <t>0003.0009.0097.0689, Комплексное благоустройство (1/0/0)</t>
  </si>
  <si>
    <t>Графовская территория</t>
  </si>
  <si>
    <t>Белянская территория</t>
  </si>
  <si>
    <t>Количество обращений, поступивших в администрацию Шебекинского муниципального округа  за март 2025 года с распределением по поселениям</t>
  </si>
  <si>
    <t>Шебекинский муниципальный округ</t>
  </si>
  <si>
    <t>Количество обращений, поступивших в администрацию Шебекинского  муниципального округа за март 2025 года</t>
  </si>
  <si>
    <t>Дан ответ автору</t>
  </si>
  <si>
    <t>Результаты рассмотрения обращений  за отчетный месяц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</si>
</sst>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rgb="FF0000FF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4" fillId="0" borderId="1" xfId="0" applyFont="1" applyBorder="1" applyAlignment="1">
      <alignment textRotation="90" wrapText="1"/>
    </xf>
    <xf numFmtId="0" fontId="15" fillId="0" borderId="1" xfId="2" applyFont="1" applyBorder="1" applyAlignment="1">
      <alignment textRotation="90" wrapText="1"/>
    </xf>
    <xf numFmtId="0" fontId="5" fillId="0" borderId="1" xfId="0" applyFont="1" applyBorder="1" applyAlignment="1">
      <alignment horizontal="right" wrapText="1"/>
    </xf>
    <xf numFmtId="2" fontId="7" fillId="0" borderId="1" xfId="0" applyNumberFormat="1" applyFont="1" applyBorder="1"/>
    <xf numFmtId="0" fontId="11" fillId="0" borderId="0" xfId="2" applyAlignment="1">
      <alignment textRotation="90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5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textRotation="90" wrapText="1"/>
    </xf>
    <xf numFmtId="10" fontId="12" fillId="0" borderId="1" xfId="3" applyNumberFormat="1" applyFont="1" applyBorder="1"/>
    <xf numFmtId="0" fontId="7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2" defaultPivotStyle="PivotStyleLight16"/>
  <colors>
    <mruColors>
      <color rgb="FF0000FF"/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E19" sqref="E19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40" t="s">
        <v>87</v>
      </c>
      <c r="B1" s="40"/>
      <c r="C1" s="40"/>
    </row>
    <row r="2" spans="1:3" ht="23.25" customHeight="1" thickBot="1" x14ac:dyDescent="0.3">
      <c r="A2" s="40"/>
      <c r="B2" s="40"/>
      <c r="C2" s="40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1" customFormat="1" ht="31.5" customHeight="1" thickTop="1" thickBot="1" x14ac:dyDescent="0.35">
      <c r="A6" s="42" t="s">
        <v>13</v>
      </c>
      <c r="B6" s="43"/>
      <c r="C6" s="16">
        <v>263</v>
      </c>
    </row>
    <row r="7" spans="1:3" s="1" customFormat="1" ht="15" customHeight="1" thickTop="1" thickBot="1" x14ac:dyDescent="0.35">
      <c r="A7" s="44" t="s">
        <v>20</v>
      </c>
      <c r="B7" s="10" t="s">
        <v>6</v>
      </c>
      <c r="C7" s="16">
        <v>263</v>
      </c>
    </row>
    <row r="8" spans="1:3" s="1" customFormat="1" ht="15" customHeight="1" thickTop="1" thickBot="1" x14ac:dyDescent="0.35">
      <c r="A8" s="45"/>
      <c r="B8" s="11" t="s">
        <v>7</v>
      </c>
      <c r="C8" s="16">
        <v>56</v>
      </c>
    </row>
    <row r="9" spans="1:3" s="1" customFormat="1" ht="33" customHeight="1" thickTop="1" thickBot="1" x14ac:dyDescent="0.35">
      <c r="A9" s="45"/>
      <c r="B9" s="11" t="s">
        <v>8</v>
      </c>
      <c r="C9" s="16">
        <v>115</v>
      </c>
    </row>
    <row r="10" spans="1:3" s="1" customFormat="1" ht="15" customHeight="1" thickTop="1" thickBot="1" x14ac:dyDescent="0.35">
      <c r="A10" s="45"/>
      <c r="B10" s="11" t="s">
        <v>9</v>
      </c>
      <c r="C10" s="16">
        <v>92</v>
      </c>
    </row>
    <row r="11" spans="1:3" s="1" customFormat="1" ht="20.25" thickTop="1" thickBot="1" x14ac:dyDescent="0.35">
      <c r="A11" s="45"/>
      <c r="B11" s="12" t="s">
        <v>10</v>
      </c>
      <c r="C11" s="16">
        <v>255</v>
      </c>
    </row>
    <row r="12" spans="1:3" s="1" customFormat="1" ht="20.25" thickTop="1" thickBot="1" x14ac:dyDescent="0.35">
      <c r="A12" s="45"/>
      <c r="B12" s="12" t="s">
        <v>11</v>
      </c>
      <c r="C12" s="16">
        <v>7</v>
      </c>
    </row>
    <row r="13" spans="1:3" s="1" customFormat="1" ht="20.25" thickTop="1" thickBot="1" x14ac:dyDescent="0.35">
      <c r="A13" s="45"/>
      <c r="B13" s="12" t="s">
        <v>12</v>
      </c>
      <c r="C13" s="16">
        <v>1</v>
      </c>
    </row>
    <row r="14" spans="1:3" s="2" customFormat="1" ht="20.25" thickTop="1" thickBot="1" x14ac:dyDescent="0.35">
      <c r="A14" s="45"/>
      <c r="B14" s="13" t="s">
        <v>4</v>
      </c>
      <c r="C14" s="16">
        <v>180</v>
      </c>
    </row>
    <row r="15" spans="1:3" s="1" customFormat="1" ht="20.25" thickTop="1" thickBot="1" x14ac:dyDescent="0.35">
      <c r="A15" s="45"/>
      <c r="B15" s="13" t="s">
        <v>5</v>
      </c>
      <c r="C15" s="16">
        <v>83</v>
      </c>
    </row>
    <row r="16" spans="1:3" s="1" customFormat="1" ht="20.25" thickTop="1" thickBot="1" x14ac:dyDescent="0.35">
      <c r="A16" s="45"/>
      <c r="B16" s="14" t="s">
        <v>19</v>
      </c>
      <c r="C16" s="16">
        <v>0</v>
      </c>
    </row>
    <row r="17" spans="1:3" s="1" customFormat="1" ht="41.25" customHeight="1" thickTop="1" thickBot="1" x14ac:dyDescent="0.35">
      <c r="A17" s="46"/>
      <c r="B17" s="15" t="s">
        <v>21</v>
      </c>
      <c r="C17" s="18">
        <v>0</v>
      </c>
    </row>
    <row r="18" spans="1:3" s="1" customFormat="1" ht="28.5" customHeight="1" thickTop="1" thickBot="1" x14ac:dyDescent="0.35">
      <c r="A18" s="41" t="s">
        <v>89</v>
      </c>
      <c r="B18" s="17" t="s">
        <v>1</v>
      </c>
      <c r="C18" s="16">
        <v>3</v>
      </c>
    </row>
    <row r="19" spans="1:3" s="1" customFormat="1" ht="20.25" customHeight="1" thickTop="1" thickBot="1" x14ac:dyDescent="0.35">
      <c r="A19" s="41"/>
      <c r="B19" s="14" t="s">
        <v>2</v>
      </c>
      <c r="C19" s="16">
        <v>4</v>
      </c>
    </row>
    <row r="20" spans="1:3" s="1" customFormat="1" ht="24" customHeight="1" thickTop="1" thickBot="1" x14ac:dyDescent="0.35">
      <c r="A20" s="41"/>
      <c r="B20" s="14" t="s">
        <v>3</v>
      </c>
      <c r="C20" s="16">
        <v>83</v>
      </c>
    </row>
    <row r="21" spans="1:3" s="1" customFormat="1" ht="57" customHeight="1" thickTop="1" thickBot="1" x14ac:dyDescent="0.35">
      <c r="A21" s="41"/>
      <c r="B21" s="14" t="s">
        <v>88</v>
      </c>
      <c r="C21" s="16">
        <v>7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H8" sqref="G8:H8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40" t="s">
        <v>85</v>
      </c>
      <c r="B1" s="40"/>
    </row>
    <row r="2" spans="1:2" ht="46.5" customHeight="1" x14ac:dyDescent="0.25">
      <c r="A2" s="3" t="s">
        <v>86</v>
      </c>
      <c r="B2" s="3" t="s">
        <v>0</v>
      </c>
    </row>
    <row r="3" spans="1:2" ht="38.25" customHeight="1" x14ac:dyDescent="0.3">
      <c r="A3" s="21" t="s">
        <v>22</v>
      </c>
      <c r="B3" s="19">
        <v>24</v>
      </c>
    </row>
    <row r="4" spans="1:2" ht="37.5" customHeight="1" x14ac:dyDescent="0.3">
      <c r="A4" s="20" t="s">
        <v>26</v>
      </c>
      <c r="B4" s="19">
        <v>2</v>
      </c>
    </row>
    <row r="5" spans="1:2" ht="37.5" customHeight="1" x14ac:dyDescent="0.3">
      <c r="A5" s="20" t="s">
        <v>83</v>
      </c>
      <c r="B5" s="19">
        <v>2</v>
      </c>
    </row>
    <row r="6" spans="1:2" ht="37.5" customHeight="1" x14ac:dyDescent="0.3">
      <c r="A6" s="20" t="s">
        <v>84</v>
      </c>
      <c r="B6" s="19">
        <v>1</v>
      </c>
    </row>
    <row r="7" spans="1:2" ht="37.5" customHeight="1" x14ac:dyDescent="0.3">
      <c r="A7" s="20" t="s">
        <v>30</v>
      </c>
      <c r="B7" s="19">
        <v>1</v>
      </c>
    </row>
    <row r="8" spans="1:2" ht="37.5" customHeight="1" x14ac:dyDescent="0.3">
      <c r="A8" s="20" t="s">
        <v>29</v>
      </c>
      <c r="B8" s="19">
        <v>3</v>
      </c>
    </row>
    <row r="9" spans="1:2" ht="36.75" customHeight="1" x14ac:dyDescent="0.3">
      <c r="A9" s="20" t="s">
        <v>24</v>
      </c>
      <c r="B9" s="19">
        <v>230</v>
      </c>
    </row>
    <row r="10" spans="1:2" ht="38.25" customHeight="1" x14ac:dyDescent="0.3">
      <c r="A10" s="20" t="s">
        <v>86</v>
      </c>
      <c r="B10" s="19">
        <v>263</v>
      </c>
    </row>
    <row r="11" spans="1:2" ht="18.75" x14ac:dyDescent="0.3">
      <c r="A11" s="20"/>
      <c r="B11" s="1">
        <f>SUM(B3:B9)</f>
        <v>263</v>
      </c>
    </row>
    <row r="12" spans="1:2" ht="18.75" x14ac:dyDescent="0.3">
      <c r="A12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"/>
  <sheetViews>
    <sheetView tabSelected="1" topLeftCell="AA1" zoomScaleNormal="100" workbookViewId="0">
      <selection activeCell="AL9" sqref="AL9"/>
    </sheetView>
  </sheetViews>
  <sheetFormatPr defaultRowHeight="15" x14ac:dyDescent="0.25"/>
  <cols>
    <col min="1" max="1" width="17.85546875" customWidth="1"/>
    <col min="2" max="2" width="7.7109375" customWidth="1"/>
    <col min="3" max="4" width="12.85546875" customWidth="1"/>
    <col min="5" max="5" width="8.85546875" customWidth="1"/>
    <col min="6" max="6" width="14.5703125" customWidth="1"/>
    <col min="7" max="7" width="7.28515625" customWidth="1"/>
    <col min="8" max="8" width="8.42578125" customWidth="1"/>
    <col min="9" max="9" width="8" customWidth="1"/>
    <col min="10" max="10" width="9" customWidth="1"/>
    <col min="11" max="13" width="6.85546875" customWidth="1"/>
    <col min="14" max="14" width="13.28515625" customWidth="1"/>
    <col min="15" max="15" width="11.28515625" customWidth="1"/>
    <col min="16" max="16" width="11.5703125" customWidth="1"/>
    <col min="17" max="17" width="10.5703125" customWidth="1"/>
    <col min="18" max="18" width="16.85546875" customWidth="1"/>
    <col min="19" max="19" width="14.42578125" customWidth="1"/>
    <col min="20" max="20" width="9.5703125" customWidth="1"/>
    <col min="21" max="21" width="8.5703125" customWidth="1"/>
    <col min="22" max="22" width="7" customWidth="1"/>
    <col min="23" max="23" width="14" customWidth="1"/>
    <col min="24" max="24" width="6.140625" customWidth="1"/>
    <col min="25" max="25" width="12.85546875" customWidth="1"/>
    <col min="26" max="26" width="6.42578125" customWidth="1"/>
    <col min="27" max="27" width="6" customWidth="1"/>
    <col min="28" max="28" width="10" customWidth="1"/>
    <col min="29" max="29" width="6.42578125" customWidth="1"/>
    <col min="30" max="31" width="10" customWidth="1"/>
    <col min="32" max="32" width="16.140625" customWidth="1"/>
    <col min="33" max="33" width="6.5703125" customWidth="1"/>
    <col min="34" max="34" width="16.140625" customWidth="1"/>
    <col min="35" max="35" width="10" customWidth="1"/>
    <col min="36" max="36" width="13.42578125" customWidth="1"/>
    <col min="37" max="37" width="6.7109375" customWidth="1"/>
    <col min="38" max="39" width="9.7109375" customWidth="1"/>
    <col min="40" max="40" width="11.140625" customWidth="1"/>
    <col min="41" max="41" width="8.140625" customWidth="1"/>
    <col min="42" max="42" width="7.7109375" customWidth="1"/>
    <col min="43" max="43" width="8.42578125" customWidth="1"/>
    <col min="44" max="44" width="8.28515625" customWidth="1"/>
    <col min="45" max="45" width="8" customWidth="1"/>
    <col min="46" max="46" width="13.28515625" customWidth="1"/>
    <col min="47" max="47" width="7.140625" customWidth="1"/>
    <col min="48" max="48" width="8.5703125" customWidth="1"/>
    <col min="49" max="49" width="7.42578125" customWidth="1"/>
    <col min="50" max="50" width="6.28515625" customWidth="1"/>
    <col min="51" max="51" width="6.7109375" customWidth="1"/>
    <col min="52" max="52" width="8.5703125" customWidth="1"/>
    <col min="53" max="53" width="21.28515625" customWidth="1"/>
  </cols>
  <sheetData>
    <row r="1" spans="1:53" s="1" customFormat="1" ht="36.75" customHeight="1" x14ac:dyDescent="0.3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</row>
    <row r="2" spans="1:53" s="1" customFormat="1" ht="18.75" x14ac:dyDescent="0.3"/>
    <row r="3" spans="1:53" s="4" customFormat="1" ht="18.75" x14ac:dyDescent="0.3"/>
    <row r="4" spans="1:53" s="6" customFormat="1" ht="20.25" customHeight="1" x14ac:dyDescent="0.3">
      <c r="A4" s="5"/>
      <c r="B4" s="5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7" t="s">
        <v>16</v>
      </c>
    </row>
    <row r="5" spans="1:53" s="6" customFormat="1" ht="60" customHeight="1" x14ac:dyDescent="0.3">
      <c r="A5" s="5"/>
      <c r="B5" s="56" t="s">
        <v>28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5" t="s">
        <v>25</v>
      </c>
      <c r="U5" s="58"/>
      <c r="V5" s="58"/>
      <c r="W5" s="51" t="s">
        <v>23</v>
      </c>
      <c r="X5" s="51"/>
      <c r="Y5" s="38" t="s">
        <v>27</v>
      </c>
      <c r="Z5" s="39"/>
      <c r="AA5" s="38"/>
      <c r="AB5" s="38"/>
      <c r="AC5" s="38"/>
      <c r="AD5" s="38"/>
      <c r="AE5" s="38" t="s">
        <v>32</v>
      </c>
      <c r="AF5" s="38"/>
      <c r="AG5" s="38"/>
      <c r="AH5" s="38"/>
      <c r="AI5" s="59"/>
      <c r="AJ5" s="54" t="s">
        <v>14</v>
      </c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48"/>
    </row>
    <row r="6" spans="1:53" s="8" customFormat="1" ht="18.75" x14ac:dyDescent="0.3">
      <c r="A6" s="7"/>
      <c r="B6" s="7"/>
      <c r="C6" s="50" t="s">
        <v>15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24"/>
      <c r="U6" s="24"/>
      <c r="V6" s="24"/>
      <c r="W6" s="52" t="s">
        <v>15</v>
      </c>
      <c r="X6" s="53"/>
      <c r="Y6" s="37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30"/>
      <c r="AU6" s="32"/>
      <c r="AV6" s="34"/>
      <c r="AW6" s="34"/>
      <c r="AX6" s="34"/>
      <c r="AY6" s="34"/>
      <c r="AZ6" s="31"/>
      <c r="BA6" s="48"/>
    </row>
    <row r="7" spans="1:53" s="8" customFormat="1" ht="409.5" customHeight="1" x14ac:dyDescent="0.3">
      <c r="A7" s="7"/>
      <c r="B7" s="25" t="s">
        <v>34</v>
      </c>
      <c r="C7" s="26" t="s">
        <v>36</v>
      </c>
      <c r="D7" s="26" t="s">
        <v>37</v>
      </c>
      <c r="E7" s="26" t="s">
        <v>40</v>
      </c>
      <c r="F7" s="26" t="s">
        <v>41</v>
      </c>
      <c r="G7" s="26" t="s">
        <v>46</v>
      </c>
      <c r="H7" s="35" t="s">
        <v>50</v>
      </c>
      <c r="I7" s="26" t="s">
        <v>51</v>
      </c>
      <c r="J7" s="25" t="s">
        <v>58</v>
      </c>
      <c r="K7" s="26" t="s">
        <v>60</v>
      </c>
      <c r="L7" s="26" t="s">
        <v>65</v>
      </c>
      <c r="M7" s="26" t="s">
        <v>66</v>
      </c>
      <c r="N7" s="26" t="s">
        <v>69</v>
      </c>
      <c r="O7" s="26" t="s">
        <v>71</v>
      </c>
      <c r="P7" s="26" t="s">
        <v>31</v>
      </c>
      <c r="Q7" s="26" t="s">
        <v>75</v>
      </c>
      <c r="R7" s="26" t="s">
        <v>76</v>
      </c>
      <c r="S7" s="26" t="s">
        <v>79</v>
      </c>
      <c r="T7" s="26" t="s">
        <v>38</v>
      </c>
      <c r="U7" s="26" t="s">
        <v>54</v>
      </c>
      <c r="V7" s="26" t="s">
        <v>64</v>
      </c>
      <c r="W7" s="29" t="s">
        <v>53</v>
      </c>
      <c r="X7" s="26" t="s">
        <v>59</v>
      </c>
      <c r="Y7" s="26" t="s">
        <v>48</v>
      </c>
      <c r="Z7" s="26" t="s">
        <v>35</v>
      </c>
      <c r="AA7" s="26" t="s">
        <v>43</v>
      </c>
      <c r="AB7" s="26" t="s">
        <v>44</v>
      </c>
      <c r="AC7" s="26" t="s">
        <v>52</v>
      </c>
      <c r="AD7" s="26" t="s">
        <v>62</v>
      </c>
      <c r="AE7" s="26" t="s">
        <v>68</v>
      </c>
      <c r="AF7" s="26" t="s">
        <v>70</v>
      </c>
      <c r="AG7" s="26" t="s">
        <v>72</v>
      </c>
      <c r="AH7" s="26" t="s">
        <v>81</v>
      </c>
      <c r="AI7" s="26" t="s">
        <v>73</v>
      </c>
      <c r="AJ7" s="26" t="s">
        <v>39</v>
      </c>
      <c r="AK7" s="26" t="s">
        <v>42</v>
      </c>
      <c r="AL7" s="26" t="s">
        <v>45</v>
      </c>
      <c r="AM7" s="26" t="s">
        <v>47</v>
      </c>
      <c r="AN7" s="26" t="s">
        <v>49</v>
      </c>
      <c r="AO7" s="25" t="s">
        <v>55</v>
      </c>
      <c r="AP7" s="26" t="s">
        <v>56</v>
      </c>
      <c r="AQ7" s="25" t="s">
        <v>57</v>
      </c>
      <c r="AR7" s="26" t="s">
        <v>61</v>
      </c>
      <c r="AS7" s="26" t="s">
        <v>63</v>
      </c>
      <c r="AT7" s="26" t="s">
        <v>67</v>
      </c>
      <c r="AU7" s="26" t="s">
        <v>74</v>
      </c>
      <c r="AV7" s="26" t="s">
        <v>77</v>
      </c>
      <c r="AW7" s="26" t="s">
        <v>78</v>
      </c>
      <c r="AX7" s="26" t="s">
        <v>80</v>
      </c>
      <c r="AY7" s="26" t="s">
        <v>82</v>
      </c>
      <c r="AZ7" s="26" t="s">
        <v>33</v>
      </c>
      <c r="BA7" s="22"/>
    </row>
    <row r="8" spans="1:53" s="8" customFormat="1" ht="37.5" x14ac:dyDescent="0.3">
      <c r="A8" s="9" t="s">
        <v>17</v>
      </c>
      <c r="B8" s="27">
        <v>22</v>
      </c>
      <c r="C8" s="5">
        <v>2</v>
      </c>
      <c r="D8" s="5">
        <v>3</v>
      </c>
      <c r="E8" s="5">
        <v>1</v>
      </c>
      <c r="F8" s="5">
        <v>5</v>
      </c>
      <c r="G8" s="5">
        <v>11</v>
      </c>
      <c r="H8" s="5">
        <v>13</v>
      </c>
      <c r="I8" s="5">
        <v>1</v>
      </c>
      <c r="J8" s="5">
        <v>1</v>
      </c>
      <c r="K8" s="5">
        <v>2</v>
      </c>
      <c r="L8" s="5">
        <v>1</v>
      </c>
      <c r="M8" s="5">
        <v>2</v>
      </c>
      <c r="N8" s="5">
        <v>1</v>
      </c>
      <c r="O8" s="5">
        <v>1</v>
      </c>
      <c r="P8" s="5">
        <v>1</v>
      </c>
      <c r="Q8" s="5">
        <v>1</v>
      </c>
      <c r="R8" s="5">
        <v>3</v>
      </c>
      <c r="S8" s="5">
        <v>1</v>
      </c>
      <c r="T8" s="5">
        <v>1</v>
      </c>
      <c r="U8" s="5">
        <v>1</v>
      </c>
      <c r="V8" s="5">
        <v>2</v>
      </c>
      <c r="W8" s="5">
        <v>1</v>
      </c>
      <c r="X8" s="5">
        <v>3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2</v>
      </c>
      <c r="AE8" s="5">
        <v>3</v>
      </c>
      <c r="AF8" s="5">
        <v>2</v>
      </c>
      <c r="AG8" s="5">
        <v>1</v>
      </c>
      <c r="AH8" s="5">
        <v>1</v>
      </c>
      <c r="AI8" s="5">
        <v>1</v>
      </c>
      <c r="AJ8" s="5">
        <v>7</v>
      </c>
      <c r="AK8" s="5">
        <v>2</v>
      </c>
      <c r="AL8" s="5">
        <v>43</v>
      </c>
      <c r="AM8" s="5">
        <v>1</v>
      </c>
      <c r="AN8" s="5">
        <v>1</v>
      </c>
      <c r="AO8" s="5">
        <v>1</v>
      </c>
      <c r="AP8" s="5">
        <v>1</v>
      </c>
      <c r="AQ8" s="5">
        <v>1</v>
      </c>
      <c r="AR8" s="5">
        <v>1</v>
      </c>
      <c r="AS8" s="5">
        <v>3</v>
      </c>
      <c r="AT8" s="5">
        <v>2</v>
      </c>
      <c r="AU8" s="5">
        <v>3</v>
      </c>
      <c r="AV8" s="5">
        <v>1</v>
      </c>
      <c r="AW8" s="5">
        <v>1</v>
      </c>
      <c r="AX8" s="5">
        <v>1</v>
      </c>
      <c r="AY8" s="5">
        <v>1</v>
      </c>
      <c r="AZ8" s="5">
        <v>98</v>
      </c>
      <c r="BA8" s="28">
        <f>SUM(B8:AZ8)</f>
        <v>263</v>
      </c>
    </row>
    <row r="9" spans="1:53" s="8" customFormat="1" ht="131.25" x14ac:dyDescent="0.3">
      <c r="A9" s="33" t="s">
        <v>18</v>
      </c>
      <c r="B9" s="36">
        <f>B8/BA8*100%</f>
        <v>8.3650190114068435E-2</v>
      </c>
      <c r="C9" s="36">
        <f>C8/BA8*100%</f>
        <v>7.6045627376425855E-3</v>
      </c>
      <c r="D9" s="36">
        <f>D8/BA8*100%</f>
        <v>1.1406844106463879E-2</v>
      </c>
      <c r="E9" s="36">
        <f>E8/BA8*100%</f>
        <v>3.8022813688212928E-3</v>
      </c>
      <c r="F9" s="36">
        <f>F8/BA8*100%</f>
        <v>1.9011406844106463E-2</v>
      </c>
      <c r="G9" s="36">
        <f>G8/BA8*100%</f>
        <v>4.1825095057034217E-2</v>
      </c>
      <c r="H9" s="36">
        <f>H8/BA8*100%</f>
        <v>4.9429657794676805E-2</v>
      </c>
      <c r="I9" s="36">
        <f>I8/BA8*100%</f>
        <v>3.8022813688212928E-3</v>
      </c>
      <c r="J9" s="36">
        <f>J8/BA8*100%</f>
        <v>3.8022813688212928E-3</v>
      </c>
      <c r="K9" s="36">
        <f>K8/BA8*100%</f>
        <v>7.6045627376425855E-3</v>
      </c>
      <c r="L9" s="36">
        <f>L8/BA8*100%</f>
        <v>3.8022813688212928E-3</v>
      </c>
      <c r="M9" s="36">
        <f>M8/BA8*100%</f>
        <v>7.6045627376425855E-3</v>
      </c>
      <c r="N9" s="36">
        <f>N8/BA8*100%</f>
        <v>3.8022813688212928E-3</v>
      </c>
      <c r="O9" s="36">
        <f>O8/BA8*100%</f>
        <v>3.8022813688212928E-3</v>
      </c>
      <c r="P9" s="36">
        <f>P8/BA8*100%</f>
        <v>3.8022813688212928E-3</v>
      </c>
      <c r="Q9" s="36">
        <f>Q8/BA8*100%</f>
        <v>3.8022813688212928E-3</v>
      </c>
      <c r="R9" s="36">
        <f>R8/BA8*100%</f>
        <v>1.1406844106463879E-2</v>
      </c>
      <c r="S9" s="36">
        <f>S8/BA8*100%</f>
        <v>3.8022813688212928E-3</v>
      </c>
      <c r="T9" s="36">
        <f>T8/BA8*100%</f>
        <v>3.8022813688212928E-3</v>
      </c>
      <c r="U9" s="36">
        <f>U8/BA8*100%</f>
        <v>3.8022813688212928E-3</v>
      </c>
      <c r="V9" s="36">
        <f>V8/BA8*100%</f>
        <v>7.6045627376425855E-3</v>
      </c>
      <c r="W9" s="36">
        <f>W8/BA8*100%</f>
        <v>3.8022813688212928E-3</v>
      </c>
      <c r="X9" s="36">
        <f>X8/BA8*100%</f>
        <v>1.1406844106463879E-2</v>
      </c>
      <c r="Y9" s="36">
        <f>Y8/BA8*100%</f>
        <v>3.8022813688212928E-3</v>
      </c>
      <c r="Z9" s="36">
        <f>Z8/BA8*100%</f>
        <v>3.8022813688212928E-3</v>
      </c>
      <c r="AA9" s="36">
        <f>AA8/BA8*100%</f>
        <v>3.8022813688212928E-3</v>
      </c>
      <c r="AB9" s="36">
        <f>AB8/BA8*100%</f>
        <v>3.8022813688212928E-3</v>
      </c>
      <c r="AC9" s="36">
        <f>AC8/BA8*100%</f>
        <v>3.8022813688212928E-3</v>
      </c>
      <c r="AD9" s="36">
        <f>AD8/BA8*100%</f>
        <v>7.6045627376425855E-3</v>
      </c>
      <c r="AE9" s="36">
        <f>AE8/BA8*100%</f>
        <v>1.1406844106463879E-2</v>
      </c>
      <c r="AF9" s="36">
        <f>AF8/BA8*100%</f>
        <v>7.6045627376425855E-3</v>
      </c>
      <c r="AG9" s="36">
        <f>AG8/BA8*100%</f>
        <v>3.8022813688212928E-3</v>
      </c>
      <c r="AH9" s="36">
        <f>AH8/BA8*100%</f>
        <v>3.8022813688212928E-3</v>
      </c>
      <c r="AI9" s="36">
        <f>AI8/BA8*100%</f>
        <v>3.8022813688212928E-3</v>
      </c>
      <c r="AJ9" s="36">
        <f>AJ8/BA8*100%</f>
        <v>2.6615969581749048E-2</v>
      </c>
      <c r="AK9" s="36">
        <f>AK8/BA8*100%</f>
        <v>7.6045627376425855E-3</v>
      </c>
      <c r="AL9" s="36">
        <f>AL8/BA8*100%</f>
        <v>0.1634980988593156</v>
      </c>
      <c r="AM9" s="36">
        <f>AM8/BA8*100%</f>
        <v>3.8022813688212928E-3</v>
      </c>
      <c r="AN9" s="36">
        <f>AN8/BA8*100%</f>
        <v>3.8022813688212928E-3</v>
      </c>
      <c r="AO9" s="36">
        <f>AO8/BA8*100%</f>
        <v>3.8022813688212928E-3</v>
      </c>
      <c r="AP9" s="36">
        <f>AP8/BA8*100%</f>
        <v>3.8022813688212928E-3</v>
      </c>
      <c r="AQ9" s="36">
        <f>AQ8/BA8*100%</f>
        <v>3.8022813688212928E-3</v>
      </c>
      <c r="AR9" s="36">
        <f>AR8/BA8*100%</f>
        <v>3.8022813688212928E-3</v>
      </c>
      <c r="AS9" s="36">
        <f>AS8/BA8*100%</f>
        <v>1.1406844106463879E-2</v>
      </c>
      <c r="AT9" s="36">
        <f>AT8/BA8*100%</f>
        <v>7.6045627376425855E-3</v>
      </c>
      <c r="AU9" s="36">
        <f>AU8/BA8*100%</f>
        <v>1.1406844106463879E-2</v>
      </c>
      <c r="AV9" s="36">
        <f>AV8/BA8*100%</f>
        <v>3.8022813688212928E-3</v>
      </c>
      <c r="AW9" s="36">
        <f>AW8/BA8*100%</f>
        <v>3.8022813688212928E-3</v>
      </c>
      <c r="AX9" s="36">
        <f>AX8/BA8*100%</f>
        <v>3.8022813688212928E-3</v>
      </c>
      <c r="AY9" s="36">
        <f>AY8/BA8*100%</f>
        <v>3.8022813688212928E-3</v>
      </c>
      <c r="AZ9" s="36">
        <f>AZ8/BA8*100%</f>
        <v>0.37262357414448671</v>
      </c>
      <c r="BA9" s="36">
        <f>SUM(B9:AZ9)</f>
        <v>1</v>
      </c>
    </row>
  </sheetData>
  <mergeCells count="9">
    <mergeCell ref="C1:AZ1"/>
    <mergeCell ref="BA4:BA6"/>
    <mergeCell ref="C4:AZ4"/>
    <mergeCell ref="C6:S6"/>
    <mergeCell ref="W5:X5"/>
    <mergeCell ref="W6:X6"/>
    <mergeCell ref="AJ5:AZ5"/>
    <mergeCell ref="B5:S5"/>
    <mergeCell ref="T5: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ТарасоваЕ_А</cp:lastModifiedBy>
  <cp:lastPrinted>2024-05-02T06:53:13Z</cp:lastPrinted>
  <dcterms:created xsi:type="dcterms:W3CDTF">2019-08-12T15:56:07Z</dcterms:created>
  <dcterms:modified xsi:type="dcterms:W3CDTF">2025-04-02T07:07:54Z</dcterms:modified>
</cp:coreProperties>
</file>