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160" activeTab="2"/>
  </bookViews>
  <sheets>
    <sheet name="Количество обращений" sheetId="1" r:id="rId1"/>
    <sheet name="Поступило из районов, поселений" sheetId="2" r:id="rId2"/>
    <sheet name="Распределение по вопросам" sheetId="3" r:id="rId3"/>
  </sheets>
  <calcPr calcId="145621"/>
</workbook>
</file>

<file path=xl/calcChain.xml><?xml version="1.0" encoding="utf-8"?>
<calcChain xmlns="http://schemas.openxmlformats.org/spreadsheetml/2006/main">
  <c r="CE8" i="3" l="1"/>
  <c r="CD9" i="3" l="1"/>
  <c r="BZ9" i="3"/>
  <c r="BV9" i="3"/>
  <c r="BP9" i="3"/>
  <c r="BL9" i="3"/>
  <c r="CC9" i="3"/>
  <c r="BY9" i="3"/>
  <c r="BU9" i="3"/>
  <c r="BO9" i="3"/>
  <c r="BK9" i="3"/>
  <c r="CB9" i="3"/>
  <c r="BX9" i="3"/>
  <c r="BR9" i="3"/>
  <c r="BN9" i="3"/>
  <c r="BJ9" i="3"/>
  <c r="CA9" i="3"/>
  <c r="BW9" i="3"/>
  <c r="BQ9" i="3"/>
  <c r="BM9" i="3"/>
  <c r="BI9" i="3"/>
  <c r="BD9" i="3"/>
  <c r="BH9" i="3"/>
  <c r="AJ9" i="3"/>
  <c r="D9" i="3"/>
  <c r="BA9" i="3"/>
  <c r="BE9" i="3"/>
  <c r="AX9" i="3"/>
  <c r="AV9" i="3"/>
  <c r="BB9" i="3"/>
  <c r="BF9" i="3"/>
  <c r="AM9" i="3"/>
  <c r="B9" i="3"/>
  <c r="BC9" i="3"/>
  <c r="BG9" i="3"/>
  <c r="AL9" i="3"/>
  <c r="C9" i="3"/>
  <c r="BS9" i="3"/>
  <c r="AZ9" i="3"/>
  <c r="AY9" i="3"/>
  <c r="AW9" i="3"/>
  <c r="AU9" i="3"/>
  <c r="X9" i="3"/>
  <c r="W9" i="3"/>
  <c r="V9" i="3"/>
  <c r="U9" i="3"/>
  <c r="T9" i="3"/>
  <c r="M9" i="3"/>
  <c r="L9" i="3"/>
  <c r="K9" i="3"/>
  <c r="J9" i="3"/>
  <c r="H9" i="3"/>
  <c r="I9" i="3"/>
  <c r="G9" i="3"/>
  <c r="E9" i="3"/>
  <c r="F9" i="3"/>
  <c r="S9" i="3"/>
  <c r="AB9" i="3" l="1"/>
  <c r="O9" i="3"/>
  <c r="N9" i="3"/>
  <c r="Q9" i="3"/>
  <c r="P9" i="3"/>
  <c r="AD9" i="3"/>
  <c r="AI9" i="3"/>
  <c r="BT9" i="3"/>
  <c r="AF9" i="3"/>
  <c r="AN9" i="3"/>
  <c r="AS9" i="3"/>
  <c r="Z9" i="3"/>
  <c r="AG9" i="3"/>
  <c r="AO9" i="3"/>
  <c r="AH9" i="3"/>
  <c r="AP9" i="3"/>
  <c r="R9" i="3"/>
  <c r="AK9" i="3"/>
  <c r="AT9" i="3"/>
  <c r="AR9" i="3"/>
  <c r="AQ9" i="3"/>
  <c r="AE9" i="3"/>
  <c r="Y9" i="3"/>
  <c r="AA9" i="3"/>
  <c r="AC9" i="3"/>
  <c r="CE9" i="3" l="1"/>
</calcChain>
</file>

<file path=xl/sharedStrings.xml><?xml version="1.0" encoding="utf-8"?>
<sst xmlns="http://schemas.openxmlformats.org/spreadsheetml/2006/main" count="131" uniqueCount="129">
  <si>
    <t>Количество обращений</t>
  </si>
  <si>
    <t>поддержано</t>
  </si>
  <si>
    <t>в том числе меры приняты</t>
  </si>
  <si>
    <t>разъяснено</t>
  </si>
  <si>
    <t>не поддержано</t>
  </si>
  <si>
    <t>из иных органов</t>
  </si>
  <si>
    <t>от заявителя</t>
  </si>
  <si>
    <t xml:space="preserve">всего  </t>
  </si>
  <si>
    <t xml:space="preserve"> письменных</t>
  </si>
  <si>
    <t xml:space="preserve"> в форме электронного документа</t>
  </si>
  <si>
    <t xml:space="preserve"> устных (личный прием)</t>
  </si>
  <si>
    <t xml:space="preserve"> заявлений</t>
  </si>
  <si>
    <t xml:space="preserve"> жалоб</t>
  </si>
  <si>
    <t xml:space="preserve"> предложений</t>
  </si>
  <si>
    <t>Поступило за предыдущий отчетный месяц</t>
  </si>
  <si>
    <t>Шебекинский городской округ</t>
  </si>
  <si>
    <t>Жилищно-коммунальная сфера</t>
  </si>
  <si>
    <t>Вопросы</t>
  </si>
  <si>
    <t>Всего</t>
  </si>
  <si>
    <t>кол-во вопросов</t>
  </si>
  <si>
    <t>доля вопросов данной тематики в общем        кол-ве вопросов</t>
  </si>
  <si>
    <t>взято на контроль</t>
  </si>
  <si>
    <t xml:space="preserve">Поступило обращений                    в орган </t>
  </si>
  <si>
    <t>направлено на рассмотрение  в иные органы(всего):</t>
  </si>
  <si>
    <t>Город Шебекино</t>
  </si>
  <si>
    <t>Новотаволжанская территория</t>
  </si>
  <si>
    <t>Оборона, безопасность</t>
  </si>
  <si>
    <t>нет значения</t>
  </si>
  <si>
    <t>Вознесеновская территория</t>
  </si>
  <si>
    <t>Масловопристанская территория</t>
  </si>
  <si>
    <t xml:space="preserve">Купинская территория </t>
  </si>
  <si>
    <t>Муромская территория</t>
  </si>
  <si>
    <t>Экономика</t>
  </si>
  <si>
    <t>город Белгород</t>
  </si>
  <si>
    <t>Чураевская территория</t>
  </si>
  <si>
    <t>Социальная сфера</t>
  </si>
  <si>
    <t>Максимовская территория</t>
  </si>
  <si>
    <t>Белянская территория</t>
  </si>
  <si>
    <t>Результаты рассмотрения обращений  за отчетный месяц 2023 года</t>
  </si>
  <si>
    <t>Большетроицкая территория</t>
  </si>
  <si>
    <t>0002.0000.0000.0000, Социальная сфера/0002.0013.0000.0000, Образование. Наука. Культура/0002.0013.0139.0000, Образование (за исключением международного сотрудничества)/0002.0013.0139.0325, Образовательные стандарты, требования к образовательному процессу (1/0/0)</t>
  </si>
  <si>
    <t>0005.0000.0000.0000, Жилищно-коммунальная сфера/0005.0005.0000.0000, Жилище/0005.0005.0056.0000, Коммунальное хозяйство/0005.0005.0056.1149, Оплата жилищно-коммунальных услуг (ЖКХ), взносов в Фонд капитального ремонта (1/0/1)</t>
  </si>
  <si>
    <t>005.0000.0000.0000, Жилищно-коммунальная сфера/0005.0005.0000.0000, Жилище/0005.0005.0055.0000, Обеспечение граждан жилищем, пользование жилищным фондом, социальные гарантии в жилищной сфере (за исключением права собственности на жилище)/0005.0005.0055.1139, Обеспечение жильем детей-сирот и детей, оставшихся без попечения родителей (1/0/0)</t>
  </si>
  <si>
    <t>Нет значения (240/0/42)</t>
  </si>
  <si>
    <t>0002.0007.0072.0285, Компенсационные выплаты за утраченное имущество, за ущерб от стихийных бедствий, в том числе жилье (52/0/3)</t>
  </si>
  <si>
    <t>0002.0007.0074.0315, Социальная защита пострадавших от стихийных бедствий, чрезвычайных происшествий, терактов и пожаров (33/0/0)</t>
  </si>
  <si>
    <t>Разное</t>
  </si>
  <si>
    <t>0001.0002.0027.0125, Результаты рассмотрения обращения (3/0/0)</t>
  </si>
  <si>
    <t>0002.0007.0074.0311, Социальная защита молодежи, детей, в т.ч. детей-сирот, воспитанников детдомов (1/0/0)</t>
  </si>
  <si>
    <t>0002.0007.0073.0294, Социальное обеспечение, социальная поддержка и социальная помощь семьям, имеющим детей, в том числе многодетным семьям и одиноким родителям, гражданам пожилого возраста, гражданам, находящимся в трудной жизненной ситуации, малоимущим гражданам (4/0/0)</t>
  </si>
  <si>
    <t>0005.0005.0055.1139, Обеспечение жильем детей-сирот и детей, оставшихся без попечения родителей (2/0/0)</t>
  </si>
  <si>
    <t>0005.0005.0056.1159, Подключение индивидуальных жилых домов к централизованным сетям водо-, тепло - газо-, электроснабжения и водоотведения (2/0/0)</t>
  </si>
  <si>
    <t>0001.0002.0027.0158, Почтовое отправление или электронное сообщение, не имеющее смысла или содержащее рассуждения общего характера – не являющееся обращением (2/0/1)</t>
  </si>
  <si>
    <t>0005.0005.0056.1153, Перебои в электроснабжении, 0005.0005.0056.1154, Перебои в водоснабжении (2/0/0)</t>
  </si>
  <si>
    <t>0005.0005.0056.1154, Перебои в водоснабжении (2/0/0)</t>
  </si>
  <si>
    <t>0005.0000.0000.0000, Жилищно-коммунальная сфера/0005.0005.0000.0000, Жилище/0005.0005.0056.0000, Коммунальное хозяйство/0005.0005.0056.1153, Перебои в электроснабжении (5/0/0)</t>
  </si>
  <si>
    <t>0002.0000.0000.0000, Социальная сфера/0002.0007.0000.0000, Социальное обеспечение и социальное страхование/0002.0007.0074.0000, Льготы в законодательстве о социальном обеспечении и социальном страховании/0002.0007.0074.0313, Оказание бесплатной юридической помощи отдельным категориям граждан (1/0/0)</t>
  </si>
  <si>
    <t>0005.0000.0000.0000, Жилищно-коммунальная сфера/0005.0005.0000.0000, Жилище/0005.0005.0056.0000, Коммунальное хозяйство/0005.0005.0056.1152, Эксплуатация и ремонт частного жилищного фонда (приватизированные жилые помещения в многоквартирных домах, индивидуальные жилые дома) (9/0/0)</t>
  </si>
  <si>
    <t>Имущественные вопросы</t>
  </si>
  <si>
    <t>0003.0011.0123.0849, Выделение земельных участков для индивидуального жилищного строительства (1/0/0)</t>
  </si>
  <si>
    <t>0005.0005.0057.1180, Ипотечное кредитование (1/0/0)</t>
  </si>
  <si>
    <t>0001.0001.0015.0042, Деятельность исполнительно-распорядительных органов местного самоуправления и его руководителей (3/0/0)</t>
  </si>
  <si>
    <t>0002.0000.0000.0000, Социальная сфера/0002.0007.0000.0000, Социальное обеспечение и социальное страхование/0002.0007.0072.0000, Пособия. Компенсационные выплаты (за исключением международного сотрудничества)/0002.0007.0072.0285, Компенсационные выплаты за утраченное имущество, за ущерб от стихийных бедствий, в том числе жилье (4/0/1)</t>
  </si>
  <si>
    <t>0005.0000.0000.0000, Жилищно-коммунальная сфера/0005.0005.0000.0000, Жилище/0005.0005.0056.0000, Коммунальное хозяйство/0005.0005.0056.1154, Перебои в водоснабжении (1/0/0)</t>
  </si>
  <si>
    <t>0000.0007.0072.0000, Пособия. Компенсационные выплаты (за исключением международного сотрудничества) (1/0/1)</t>
  </si>
  <si>
    <t>0000.0000.0000.1152, Эксплуатация и ремонт частного жилищного фонда (приватизированные жилые помещения в многоквартирных домах, индивидуальные жилые дома) (9/0/1)</t>
  </si>
  <si>
    <t>0000.0000.0000.0285, Компенсационные выплаты за утраченное имущество, за ущерб от стихийных бедствий, в том числе жилье (8/0/1)</t>
  </si>
  <si>
    <t>0005.0005.0056.1153, Перебои в электроснабжении (17/0/0)</t>
  </si>
  <si>
    <t>0005.0000.0000.0000, Жилищно-коммунальная сфера (6/0/0)</t>
  </si>
  <si>
    <t>0000.0000.0000.1153, Перебои в электроснабжении (15/0/0)</t>
  </si>
  <si>
    <t>0000.0016.0163.0000, Безопасность личности (3/0/1)</t>
  </si>
  <si>
    <t>0005.0005.0055.1128, Улучшение жилищных условий, предоставление жилого помещения по договору социального найма гражданам, состоящим на учете в органе местного самоуправления в качестве нуждающихся в жилых помещениях (1/0/0)</t>
  </si>
  <si>
    <t>0005.0005.0056.1153, Перебои в электроснабжении, 0003.0009.0100.0751, Оказание услуг по передаче данных и предоставлению доступа к информационно-телекоммуникационной сети "Интернет" (1/0/0)</t>
  </si>
  <si>
    <t>0000.0000.0000.0699, Благоустройство и ремонт подъездных дорог, в том числе тротуаров (1/0/1)</t>
  </si>
  <si>
    <t>0000.0005.0054.0000, Жилищный фонд (25/0/1)</t>
  </si>
  <si>
    <t>0002.0013.0139.0335, Доставка обучающихся (1/0/0)</t>
  </si>
  <si>
    <t>0003.0009.0093.0651, Электроэнергетика (1/0/0)</t>
  </si>
  <si>
    <t>0005.0000.0000.0000, Жилищно-коммунальная сфера/0005.0005.0000.0000, Жилище/0005.0005.0056.0000, Коммунальное хозяйство/0005.0005.0056.1157, Перебои в водоотведении и канализовании (1/0/0)</t>
  </si>
  <si>
    <t>0000.0009.0099.0000, Транспорт (1/0/0)</t>
  </si>
  <si>
    <t>0000.0000.0000.0013, Права и свободы человека и гражданина (1/0/1)</t>
  </si>
  <si>
    <t>0001.0002.0023.0064, Деятельность органов исполнительной власти субъекта Российской Федерации. Принимаемые решения (1/0/0)</t>
  </si>
  <si>
    <t>0000.0000.0000.0315, Социальная защита пострадавших от стихийных бедствий, чрезвычайных происшествий, терактов и пожаров (1/0/0)</t>
  </si>
  <si>
    <t>0001.0002.0027.0144, Личный прием должностными лицами органов местного самоуправления, 0002.0007.0074.0315, Социальная защита пострадавших от стихийных бедствий, чрезвычайных происшествий, терактов и пожаров (1/0/0)</t>
  </si>
  <si>
    <t>0005.0005.0056.1152, Эксплуатация и ремонт частного жилищного фонда (приватизированные жилые помещения в многоквартирных домах, индивидуальные жилые дома) (2/0/0)</t>
  </si>
  <si>
    <t>0000.0000.0000.0294, Социальное обеспечение, социальная поддержка и социальная помощь семьям, имеющим детей, в том числе многодетным семьям и одиноким родителям, гражданам пожилого возраста, гражданам, находящимся в трудной жизненной ситуации, малоимущим гражданам (8/0/0)</t>
  </si>
  <si>
    <t>0000.0000.0000.0651, Электроэнергетика (7/0/0)</t>
  </si>
  <si>
    <t>0005.0000.0000.0000, Жилищно-коммунальная сфера/0005.0005.0000.0000, Жилище/0005.0005.0056.0000, Коммунальное хозяйство/0005.0005.0056.1151, Эксплуатация и ремонт государственного, муниципального и ведомственного жилищного фондов (1/0/0)</t>
  </si>
  <si>
    <t>0003.0009.0099.0729.0061, автомобильный транспорт (5/0/0)</t>
  </si>
  <si>
    <t>0003.0009.0097.0699, Благоустройство и ремонт подъездных дорог, в том числе тротуаров (1/0/0)</t>
  </si>
  <si>
    <t>0005.0000.0000.0000, Жилищно-коммунальная сфера/0005.0005.0000.0000, Жилище/0005.0005.0055.0000, Обеспечение граждан жилищем, пользование жилищным фондом, социальные гарантии в жилищной сфере (за исключением права собственности на жилище)/0005.0005.0055.1127, Постановка на учет в органе местного самоуправления и восстановление в очереди на получение жилья граждан, нуждающихся в жилых помещениях (1/0/0)</t>
  </si>
  <si>
    <t>0001.0001.0006.0013.0001, Права и свободы человека и гражданина на территории Российской Федерации (1/0/1)</t>
  </si>
  <si>
    <t>0000.0000.0000.1160, Обращение с твердыми коммунальными отходами (1/0/1)</t>
  </si>
  <si>
    <t>0002.0000.0000.0000, Социальная сфера (3/0/0)</t>
  </si>
  <si>
    <t>0005.0000.0000.0000, Жилищно-коммунальная сфера/0005.0005.0000.0000, Жилище (1/0/1)</t>
  </si>
  <si>
    <t>0005.0005.0056.1170, Капитальный ремонт общего имущества (2/0/0)</t>
  </si>
  <si>
    <t>0005.0005.0056.1149, Оплата жилищно-коммунальных услуг (ЖКХ), взносов в Фонд капитального ремонта (1/0/0)</t>
  </si>
  <si>
    <t>0005.0005.0055.1137, Обследование жилого фонда на предмет пригодности для проживания (ветхое и аварийное жилье) (1/0/0)</t>
  </si>
  <si>
    <t>0002.0000.0000.0000, Социальная сфера/0002.0013.0000.0000, Образование. Наука. Культура/0002.0013.0139.0000, Образование (за исключением международного сотрудничества)/0002.0013.0139.0325.0034, среднее общее образование (1/0/0)</t>
  </si>
  <si>
    <t>0000.0000.0000.1149, Оплата жилищно-коммунальных услуг (ЖКХ), взносов в Фонд капитального ремонта (1/0/0)</t>
  </si>
  <si>
    <t>0004.0015.0158.0970, Памятники воинам, воинские захоронения, мемориалы (1/0/0)</t>
  </si>
  <si>
    <t>0003.0000.0000.0000, Экономика/0003.0008.0000.0000, Финансы/0003.0009.0000.0000, Хозяйственная деятельность/0003.0009.0097.0000, Градостроительство и архитектура/0003.0009.0097.0699, Благоустройство и ремонт подъездных дорог, в том числе тротуаров (1/0/0)</t>
  </si>
  <si>
    <t>0003.0000.0000.0000, Экономика/0003.0008.0000.0000, Финансы/0003.0009.0000.0000, Хозяйственная деятельность/0003.0009.0097.0000, Градостроительство и архитектура/0003.0009.0097.0698, Организация условий и мест для детского отдыха и досуга (детских и спортивных площадок) (1/0/0)</t>
  </si>
  <si>
    <t>0002.0014.0143.0396, Обеспечение потребности в медицинской помощи и объемов ее получения (1/0/0)</t>
  </si>
  <si>
    <t>005.0000.0000.0000, Жилищно-коммунальная сфера/0005.0005.0000.0000, Жилище/0005.0005.0056.0000, Коммунальное хозяйство/0005.0005.0056.1155, Перебои в газоснабжении (1/0/0)</t>
  </si>
  <si>
    <t>0003.0009.0093.0649, Технологическое присоединение потребителей к системам электро-, тепло-, газо-, водоснабжения (2/0/0)</t>
  </si>
  <si>
    <t>0003.0009.0102.0770, Торговля товарами, купля-продажа товаров, осуществление торговой деятельности, 0005.0005.0056.1153, Перебои в электроснабжении, 0005.0005.0056.1154, Перебои в водоснабжении (1/0/0)</t>
  </si>
  <si>
    <t>0005.0005.0056.1169, Предоставление коммунальных услуг ненадлежащего качества (1/0/0)</t>
  </si>
  <si>
    <t>0002.0007.0074.0315, Социальная защита пострадавших от стихийных бедствий, чрезвычайных происшествий, терактов и пожаров, 0005.0000.0000.0000, Жилищно-коммунальная сфера/0005.0005.0000.0000, Жилище/0005.0005.0056.0000, Коммунальное хозяйство/0005.0005.0056.1149, Оплата жилищно-коммунальных услуг (ЖКХ), взносов в Фонд капитального ремонта (1/0/0)</t>
  </si>
  <si>
    <t>0002.0007.0072.0285, Компенсационные выплаты за утраченное имущество, за ущерб от стихийных бедствий, в том числе жилье, 0005.0005.0057.1176, Государственные жилищные сертификаты (1/0/0)</t>
  </si>
  <si>
    <t>0002.0007.0073.0294, Социальное обеспечение, социальная поддержка и социальная помощь семьям, имеющим детей, в том числе многодетным семьям и одиноким родителям, гражданам пожилого возраста, гражданам, находящимся в трудной жизненной ситуации, малоимущим гражданам, 0005.0005.0056.1150, Отключение водо-, тепло-, газо- и энергоснабжения за неуплату, 0004.0016.0163.1027, Преступления против личности, 0002.0014.0143.0389, Работа медицинских учреждений и их сотрудников (1/0/0)</t>
  </si>
  <si>
    <t>0002.0000.0000.0000, Социальная сфера/0002.0007.0000.0000, Социальное обеспечение и социальное страхование/0002.0007.0074.0000, Льготы в законодательстве о социальном обеспечении и социальном страховании/0002.0007.0074.0315, Социальная защита пострадавших от стихийных бедствий, чрезвычайных происшествий, терактов и пожаров (2/0/0)</t>
  </si>
  <si>
    <t>0005.0005.0057.1176, Государственные жилищные сертификаты (1/0/0)</t>
  </si>
  <si>
    <t>0004.0015.0148.0896, Гражданская оборона, территориальная оборона (1/0/1)</t>
  </si>
  <si>
    <t>0000.0000.0000.0390, Лечение и оказание медицинской помощи (1/0/0)</t>
  </si>
  <si>
    <t>0005.0000.0000.0000, Жилищно-коммунальная сфера/0005.0005.0000.0000, Жилище/0005.0005.0056.0000, Коммунальное хозяйство/0005.0005.0056.1156, Перебои в теплоснабжении (1/0/0)</t>
  </si>
  <si>
    <t>0003.0009.0096.0681, Строительные организации, застройщики (1/0/0)</t>
  </si>
  <si>
    <t>0002.0013.0139.0336, Культурно-досуговая деятельность обучающихся (1/0/0)</t>
  </si>
  <si>
    <t>0000.0000.0000.0700, Водоснабжение поселений, 0003.0009.0099.0729.0061, автомобильный транспорт (1/0/0)</t>
  </si>
  <si>
    <t>0004.0015.0147.0892, Содержание и обслуживание защитных сооружений гражданской обороны и противорадиационных укрытий (ЗCГО и ПРУ) (1/0/0)</t>
  </si>
  <si>
    <t>0004.0019.0179.1104, Деятельность судебных приставов (1/0/0)</t>
  </si>
  <si>
    <t>0005.0000.0000.0000, Жилищно-коммунальная сфера/0005.0005.0000.0000, Жилище/0005.0005.0056.0000, Коммунальное хозяйство/0005.0005.0056.1161, Несанкционированная свалка мусора, биоотходы (1/0/0)</t>
  </si>
  <si>
    <t>0000.0000.0000.1154, Перебои в водоснабжении (1/0/0)</t>
  </si>
  <si>
    <t>0005.0005.0055.1141, Арендное жилье (1/0/0)</t>
  </si>
  <si>
    <t>Количество обращений, поступивших в администрацию Шебекинского городского округа  за октябрь 2024 года с распределением по поселениям</t>
  </si>
  <si>
    <t>Бершаковская территория</t>
  </si>
  <si>
    <t>Первоцепляевская территория</t>
  </si>
  <si>
    <t>Белоколодезянская территория</t>
  </si>
  <si>
    <t>Графовская территория</t>
  </si>
  <si>
    <t>Количество обращений, поступивших в  администрацию Шебекинского городского округа  за октябрь 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</si>
</sst>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Calibri"/>
      <family val="2"/>
      <charset val="204"/>
    </font>
    <font>
      <b/>
      <sz val="14"/>
      <name val="Calibri"/>
      <family val="2"/>
      <charset val="204"/>
    </font>
    <font>
      <sz val="14"/>
      <color theme="1"/>
      <name val="Calibri"/>
      <family val="2"/>
      <charset val="204"/>
    </font>
    <font>
      <b/>
      <sz val="14"/>
      <color theme="9"/>
      <name val="Calibri"/>
      <family val="2"/>
      <charset val="204"/>
      <scheme val="minor"/>
    </font>
    <font>
      <b/>
      <sz val="14"/>
      <color theme="3" tint="0.39997558519241921"/>
      <name val="Calibri"/>
      <family val="2"/>
      <charset val="204"/>
      <scheme val="minor"/>
    </font>
    <font>
      <b/>
      <sz val="14"/>
      <color rgb="FF00B050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4"/>
      <color rgb="FF0000FF"/>
      <name val="Calibri"/>
      <family val="2"/>
      <charset val="204"/>
    </font>
    <font>
      <b/>
      <sz val="11"/>
      <color theme="1"/>
      <name val="Arial"/>
      <family val="2"/>
      <charset val="204"/>
    </font>
    <font>
      <b/>
      <u/>
      <sz val="11"/>
      <color theme="1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1" fillId="0" borderId="0" applyNumberFormat="0" applyFill="0" applyBorder="0" applyAlignment="0" applyProtection="0"/>
  </cellStyleXfs>
  <cellXfs count="56">
    <xf numFmtId="0" fontId="0" fillId="0" borderId="0" xfId="0"/>
    <xf numFmtId="0" fontId="3" fillId="0" borderId="0" xfId="0" applyFont="1"/>
    <xf numFmtId="0" fontId="3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4" fillId="0" borderId="0" xfId="0" applyFont="1"/>
    <xf numFmtId="0" fontId="5" fillId="0" borderId="1" xfId="0" applyFont="1" applyBorder="1"/>
    <xf numFmtId="0" fontId="5" fillId="0" borderId="0" xfId="0" applyFont="1"/>
    <xf numFmtId="0" fontId="7" fillId="0" borderId="1" xfId="0" applyFont="1" applyBorder="1"/>
    <xf numFmtId="0" fontId="7" fillId="0" borderId="0" xfId="0" applyFont="1"/>
    <xf numFmtId="0" fontId="5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wrapText="1"/>
    </xf>
    <xf numFmtId="0" fontId="10" fillId="0" borderId="6" xfId="0" applyFont="1" applyBorder="1" applyAlignment="1">
      <alignment wrapText="1"/>
    </xf>
    <xf numFmtId="0" fontId="8" fillId="0" borderId="6" xfId="0" applyFont="1" applyBorder="1"/>
    <xf numFmtId="0" fontId="9" fillId="0" borderId="6" xfId="0" applyFont="1" applyBorder="1"/>
    <xf numFmtId="0" fontId="3" fillId="0" borderId="6" xfId="0" applyFont="1" applyBorder="1"/>
    <xf numFmtId="0" fontId="3" fillId="0" borderId="6" xfId="0" applyFont="1" applyBorder="1" applyAlignment="1">
      <alignment wrapText="1"/>
    </xf>
    <xf numFmtId="0" fontId="3" fillId="0" borderId="6" xfId="0" applyFont="1" applyBorder="1" applyAlignment="1">
      <alignment horizontal="center"/>
    </xf>
    <xf numFmtId="0" fontId="3" fillId="0" borderId="6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center" vertical="center"/>
    </xf>
    <xf numFmtId="10" fontId="12" fillId="0" borderId="1" xfId="0" applyNumberFormat="1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shrinkToFit="1"/>
    </xf>
    <xf numFmtId="0" fontId="13" fillId="0" borderId="1" xfId="0" applyFont="1" applyBorder="1"/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14" fillId="0" borderId="1" xfId="0" applyFont="1" applyBorder="1" applyAlignment="1">
      <alignment textRotation="90" wrapText="1"/>
    </xf>
    <xf numFmtId="0" fontId="15" fillId="0" borderId="1" xfId="2" applyFont="1" applyBorder="1" applyAlignment="1">
      <alignment textRotation="90" wrapText="1"/>
    </xf>
    <xf numFmtId="0" fontId="11" fillId="0" borderId="0" xfId="2" applyAlignment="1">
      <alignment textRotation="90"/>
    </xf>
    <xf numFmtId="0" fontId="5" fillId="0" borderId="1" xfId="0" applyFont="1" applyBorder="1" applyAlignment="1">
      <alignment horizontal="right" wrapText="1"/>
    </xf>
    <xf numFmtId="2" fontId="7" fillId="0" borderId="1" xfId="0" applyNumberFormat="1" applyFont="1" applyBorder="1"/>
    <xf numFmtId="0" fontId="2" fillId="0" borderId="9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6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6" fillId="0" borderId="9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2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0000FF"/>
      <color rgb="FF58882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zoomScale="120" zoomScaleNormal="120" workbookViewId="0">
      <selection sqref="A1:C2"/>
    </sheetView>
  </sheetViews>
  <sheetFormatPr defaultRowHeight="15" x14ac:dyDescent="0.25"/>
  <cols>
    <col min="1" max="1" width="34.7109375" customWidth="1"/>
    <col min="2" max="2" width="38.140625" customWidth="1"/>
    <col min="3" max="3" width="13.5703125" customWidth="1"/>
  </cols>
  <sheetData>
    <row r="1" spans="1:3" ht="15" customHeight="1" x14ac:dyDescent="0.25">
      <c r="A1" s="35" t="s">
        <v>128</v>
      </c>
      <c r="B1" s="35"/>
      <c r="C1" s="35"/>
    </row>
    <row r="2" spans="1:3" ht="23.25" customHeight="1" thickBot="1" x14ac:dyDescent="0.3">
      <c r="A2" s="35"/>
      <c r="B2" s="35"/>
      <c r="C2" s="35"/>
    </row>
    <row r="3" spans="1:3" ht="15.75" hidden="1" thickBot="1" x14ac:dyDescent="0.3"/>
    <row r="4" spans="1:3" ht="15.75" hidden="1" thickBot="1" x14ac:dyDescent="0.3"/>
    <row r="5" spans="1:3" ht="15.75" hidden="1" thickBot="1" x14ac:dyDescent="0.3"/>
    <row r="6" spans="1:3" s="1" customFormat="1" ht="31.5" customHeight="1" thickTop="1" thickBot="1" x14ac:dyDescent="0.35">
      <c r="A6" s="37" t="s">
        <v>14</v>
      </c>
      <c r="B6" s="38"/>
      <c r="C6" s="16">
        <v>529</v>
      </c>
    </row>
    <row r="7" spans="1:3" s="1" customFormat="1" ht="15" customHeight="1" thickTop="1" thickBot="1" x14ac:dyDescent="0.35">
      <c r="A7" s="39" t="s">
        <v>22</v>
      </c>
      <c r="B7" s="10" t="s">
        <v>7</v>
      </c>
      <c r="C7" s="16">
        <v>529</v>
      </c>
    </row>
    <row r="8" spans="1:3" s="1" customFormat="1" ht="15" customHeight="1" thickTop="1" thickBot="1" x14ac:dyDescent="0.35">
      <c r="A8" s="40"/>
      <c r="B8" s="11" t="s">
        <v>8</v>
      </c>
      <c r="C8" s="16">
        <v>59</v>
      </c>
    </row>
    <row r="9" spans="1:3" s="1" customFormat="1" ht="33" customHeight="1" thickTop="1" thickBot="1" x14ac:dyDescent="0.35">
      <c r="A9" s="40"/>
      <c r="B9" s="11" t="s">
        <v>9</v>
      </c>
      <c r="C9" s="16">
        <v>193</v>
      </c>
    </row>
    <row r="10" spans="1:3" s="1" customFormat="1" ht="15" customHeight="1" thickTop="1" thickBot="1" x14ac:dyDescent="0.35">
      <c r="A10" s="40"/>
      <c r="B10" s="11" t="s">
        <v>10</v>
      </c>
      <c r="C10" s="16">
        <v>277</v>
      </c>
    </row>
    <row r="11" spans="1:3" s="1" customFormat="1" ht="20.25" thickTop="1" thickBot="1" x14ac:dyDescent="0.35">
      <c r="A11" s="40"/>
      <c r="B11" s="12" t="s">
        <v>11</v>
      </c>
      <c r="C11" s="16">
        <v>521</v>
      </c>
    </row>
    <row r="12" spans="1:3" s="1" customFormat="1" ht="20.25" thickTop="1" thickBot="1" x14ac:dyDescent="0.35">
      <c r="A12" s="40"/>
      <c r="B12" s="12" t="s">
        <v>12</v>
      </c>
      <c r="C12" s="16">
        <v>8</v>
      </c>
    </row>
    <row r="13" spans="1:3" s="1" customFormat="1" ht="20.25" thickTop="1" thickBot="1" x14ac:dyDescent="0.35">
      <c r="A13" s="40"/>
      <c r="B13" s="12" t="s">
        <v>13</v>
      </c>
      <c r="C13" s="16">
        <v>0</v>
      </c>
    </row>
    <row r="14" spans="1:3" s="2" customFormat="1" ht="20.25" thickTop="1" thickBot="1" x14ac:dyDescent="0.35">
      <c r="A14" s="40"/>
      <c r="B14" s="13" t="s">
        <v>5</v>
      </c>
      <c r="C14" s="16">
        <v>450</v>
      </c>
    </row>
    <row r="15" spans="1:3" s="1" customFormat="1" ht="20.25" thickTop="1" thickBot="1" x14ac:dyDescent="0.35">
      <c r="A15" s="40"/>
      <c r="B15" s="13" t="s">
        <v>6</v>
      </c>
      <c r="C15" s="16">
        <v>79</v>
      </c>
    </row>
    <row r="16" spans="1:3" s="1" customFormat="1" ht="20.25" thickTop="1" thickBot="1" x14ac:dyDescent="0.35">
      <c r="A16" s="40"/>
      <c r="B16" s="14" t="s">
        <v>21</v>
      </c>
      <c r="C16" s="16">
        <v>0</v>
      </c>
    </row>
    <row r="17" spans="1:3" s="1" customFormat="1" ht="41.25" customHeight="1" thickTop="1" thickBot="1" x14ac:dyDescent="0.35">
      <c r="A17" s="41"/>
      <c r="B17" s="15" t="s">
        <v>23</v>
      </c>
      <c r="C17" s="18">
        <v>0</v>
      </c>
    </row>
    <row r="18" spans="1:3" s="1" customFormat="1" ht="28.5" customHeight="1" thickTop="1" thickBot="1" x14ac:dyDescent="0.35">
      <c r="A18" s="36" t="s">
        <v>38</v>
      </c>
      <c r="B18" s="17" t="s">
        <v>1</v>
      </c>
      <c r="C18" s="16">
        <v>0</v>
      </c>
    </row>
    <row r="19" spans="1:3" s="1" customFormat="1" ht="20.25" customHeight="1" thickTop="1" thickBot="1" x14ac:dyDescent="0.35">
      <c r="A19" s="36"/>
      <c r="B19" s="14" t="s">
        <v>2</v>
      </c>
      <c r="C19" s="16">
        <v>4</v>
      </c>
    </row>
    <row r="20" spans="1:3" s="1" customFormat="1" ht="24" customHeight="1" thickTop="1" thickBot="1" x14ac:dyDescent="0.35">
      <c r="A20" s="36"/>
      <c r="B20" s="14" t="s">
        <v>3</v>
      </c>
      <c r="C20" s="16">
        <v>36</v>
      </c>
    </row>
    <row r="21" spans="1:3" s="1" customFormat="1" ht="57" customHeight="1" thickTop="1" thickBot="1" x14ac:dyDescent="0.35">
      <c r="A21" s="36"/>
      <c r="B21" s="14" t="s">
        <v>4</v>
      </c>
      <c r="C21" s="16">
        <v>0</v>
      </c>
    </row>
    <row r="22" spans="1:3" ht="15.75" thickTop="1" x14ac:dyDescent="0.25"/>
  </sheetData>
  <mergeCells count="4">
    <mergeCell ref="A1:C2"/>
    <mergeCell ref="A18:A21"/>
    <mergeCell ref="A6:B6"/>
    <mergeCell ref="A7:A1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"/>
  <sheetViews>
    <sheetView topLeftCell="A10" workbookViewId="0">
      <selection activeCell="B20" sqref="B20"/>
    </sheetView>
  </sheetViews>
  <sheetFormatPr defaultRowHeight="15" x14ac:dyDescent="0.25"/>
  <cols>
    <col min="1" max="1" width="58.42578125" customWidth="1"/>
    <col min="2" max="2" width="30.140625" customWidth="1"/>
    <col min="4" max="5" width="9.140625" customWidth="1"/>
  </cols>
  <sheetData>
    <row r="1" spans="1:2" ht="73.5" customHeight="1" x14ac:dyDescent="0.25">
      <c r="A1" s="35" t="s">
        <v>123</v>
      </c>
      <c r="B1" s="35"/>
    </row>
    <row r="2" spans="1:2" ht="46.5" customHeight="1" x14ac:dyDescent="0.25">
      <c r="A2" s="3" t="s">
        <v>15</v>
      </c>
      <c r="B2" s="3" t="s">
        <v>0</v>
      </c>
    </row>
    <row r="3" spans="1:2" ht="38.25" customHeight="1" x14ac:dyDescent="0.3">
      <c r="A3" s="22" t="s">
        <v>24</v>
      </c>
      <c r="B3" s="20">
        <v>170</v>
      </c>
    </row>
    <row r="4" spans="1:2" ht="38.25" customHeight="1" x14ac:dyDescent="0.3">
      <c r="A4" s="21" t="s">
        <v>31</v>
      </c>
      <c r="B4" s="20">
        <v>26</v>
      </c>
    </row>
    <row r="5" spans="1:2" ht="37.5" customHeight="1" x14ac:dyDescent="0.3">
      <c r="A5" s="21" t="s">
        <v>25</v>
      </c>
      <c r="B5" s="20">
        <v>66</v>
      </c>
    </row>
    <row r="6" spans="1:2" ht="37.5" customHeight="1" x14ac:dyDescent="0.3">
      <c r="A6" s="21" t="s">
        <v>36</v>
      </c>
      <c r="B6" s="20">
        <v>9</v>
      </c>
    </row>
    <row r="7" spans="1:2" ht="37.5" customHeight="1" x14ac:dyDescent="0.3">
      <c r="A7" s="21" t="s">
        <v>127</v>
      </c>
      <c r="B7" s="20">
        <v>3</v>
      </c>
    </row>
    <row r="8" spans="1:2" ht="37.5" customHeight="1" x14ac:dyDescent="0.3">
      <c r="A8" s="21" t="s">
        <v>29</v>
      </c>
      <c r="B8" s="20">
        <v>10</v>
      </c>
    </row>
    <row r="9" spans="1:2" ht="37.5" customHeight="1" x14ac:dyDescent="0.3">
      <c r="A9" s="21" t="s">
        <v>126</v>
      </c>
      <c r="B9" s="20">
        <v>3</v>
      </c>
    </row>
    <row r="10" spans="1:2" ht="36.75" customHeight="1" x14ac:dyDescent="0.3">
      <c r="A10" s="21" t="s">
        <v>124</v>
      </c>
      <c r="B10" s="20">
        <v>1</v>
      </c>
    </row>
    <row r="11" spans="1:2" ht="36.75" customHeight="1" x14ac:dyDescent="0.3">
      <c r="A11" s="21" t="s">
        <v>30</v>
      </c>
      <c r="B11" s="20">
        <v>4</v>
      </c>
    </row>
    <row r="12" spans="1:2" ht="36.75" customHeight="1" x14ac:dyDescent="0.3">
      <c r="A12" s="21" t="s">
        <v>28</v>
      </c>
      <c r="B12" s="20">
        <v>30</v>
      </c>
    </row>
    <row r="13" spans="1:2" ht="36.75" customHeight="1" x14ac:dyDescent="0.3">
      <c r="A13" s="21" t="s">
        <v>39</v>
      </c>
      <c r="B13" s="20">
        <v>2</v>
      </c>
    </row>
    <row r="14" spans="1:2" ht="36.75" customHeight="1" x14ac:dyDescent="0.3">
      <c r="A14" s="21" t="s">
        <v>33</v>
      </c>
      <c r="B14" s="20">
        <v>3</v>
      </c>
    </row>
    <row r="15" spans="1:2" ht="36.75" customHeight="1" x14ac:dyDescent="0.3">
      <c r="A15" s="21" t="s">
        <v>125</v>
      </c>
      <c r="B15" s="20">
        <v>4</v>
      </c>
    </row>
    <row r="16" spans="1:2" ht="36.75" customHeight="1" x14ac:dyDescent="0.3">
      <c r="A16" s="21" t="s">
        <v>37</v>
      </c>
      <c r="B16" s="20">
        <v>2</v>
      </c>
    </row>
    <row r="17" spans="1:2" ht="36.75" customHeight="1" x14ac:dyDescent="0.3">
      <c r="A17" s="21" t="s">
        <v>34</v>
      </c>
      <c r="B17" s="20">
        <v>7</v>
      </c>
    </row>
    <row r="18" spans="1:2" ht="36.75" customHeight="1" x14ac:dyDescent="0.3">
      <c r="A18" s="21" t="s">
        <v>27</v>
      </c>
      <c r="B18" s="20">
        <v>189</v>
      </c>
    </row>
    <row r="19" spans="1:2" ht="38.25" customHeight="1" x14ac:dyDescent="0.3">
      <c r="A19" s="21" t="s">
        <v>15</v>
      </c>
      <c r="B19" s="20">
        <v>529</v>
      </c>
    </row>
    <row r="20" spans="1:2" ht="18.75" x14ac:dyDescent="0.3">
      <c r="A20" s="1"/>
      <c r="B20" s="1"/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E9"/>
  <sheetViews>
    <sheetView tabSelected="1" topLeftCell="AS1" zoomScale="70" zoomScaleNormal="70" workbookViewId="0">
      <selection activeCell="BV8" sqref="BV8"/>
    </sheetView>
  </sheetViews>
  <sheetFormatPr defaultRowHeight="15" x14ac:dyDescent="0.25"/>
  <cols>
    <col min="1" max="1" width="17.85546875" customWidth="1"/>
    <col min="2" max="2" width="12.28515625" customWidth="1"/>
    <col min="3" max="3" width="12.7109375" customWidth="1"/>
    <col min="4" max="4" width="10.28515625" customWidth="1"/>
    <col min="5" max="5" width="12.7109375" customWidth="1"/>
    <col min="6" max="6" width="16.85546875" customWidth="1"/>
    <col min="7" max="7" width="17.140625" customWidth="1"/>
    <col min="8" max="8" width="9" customWidth="1"/>
    <col min="9" max="9" width="8.5703125" customWidth="1"/>
    <col min="10" max="10" width="6.140625" customWidth="1"/>
    <col min="11" max="11" width="7.5703125" customWidth="1"/>
    <col min="12" max="12" width="13.7109375" customWidth="1"/>
    <col min="13" max="13" width="7.140625" customWidth="1"/>
    <col min="14" max="14" width="11.85546875" customWidth="1"/>
    <col min="15" max="15" width="12.5703125" customWidth="1"/>
    <col min="16" max="16" width="10.140625" customWidth="1"/>
    <col min="17" max="17" width="9.140625" customWidth="1"/>
    <col min="18" max="18" width="21.42578125" customWidth="1"/>
    <col min="19" max="19" width="10" customWidth="1"/>
    <col min="20" max="20" width="21.5703125" customWidth="1"/>
    <col min="21" max="21" width="16.42578125" customWidth="1"/>
    <col min="22" max="23" width="7" customWidth="1"/>
    <col min="24" max="24" width="6.42578125" customWidth="1"/>
    <col min="25" max="25" width="7.140625" customWidth="1"/>
    <col min="26" max="26" width="13.42578125" customWidth="1"/>
    <col min="27" max="27" width="7.140625" customWidth="1"/>
    <col min="28" max="28" width="14.28515625" customWidth="1"/>
    <col min="29" max="29" width="15.5703125" customWidth="1"/>
    <col min="30" max="30" width="11.85546875" customWidth="1"/>
    <col min="31" max="31" width="8.7109375" customWidth="1"/>
    <col min="32" max="32" width="10.5703125" customWidth="1"/>
    <col min="33" max="33" width="6.7109375" customWidth="1"/>
    <col min="34" max="34" width="6.140625" customWidth="1"/>
    <col min="35" max="36" width="11" customWidth="1"/>
    <col min="37" max="37" width="16.5703125" customWidth="1"/>
    <col min="38" max="38" width="7.5703125" customWidth="1"/>
    <col min="39" max="39" width="9.42578125" customWidth="1"/>
    <col min="40" max="40" width="10.5703125" customWidth="1"/>
    <col min="41" max="41" width="9.85546875" customWidth="1"/>
    <col min="42" max="42" width="7.28515625" customWidth="1"/>
    <col min="43" max="43" width="7.42578125" customWidth="1"/>
    <col min="44" max="44" width="8.42578125" customWidth="1"/>
    <col min="45" max="45" width="12.5703125" customWidth="1"/>
    <col min="46" max="46" width="10.7109375" customWidth="1"/>
    <col min="47" max="48" width="8.140625" customWidth="1"/>
    <col min="49" max="49" width="7" customWidth="1"/>
    <col min="50" max="50" width="16.140625" customWidth="1"/>
    <col min="51" max="51" width="6.7109375" customWidth="1"/>
    <col min="52" max="53" width="9.85546875" customWidth="1"/>
    <col min="54" max="57" width="11.85546875" customWidth="1"/>
    <col min="58" max="58" width="7" customWidth="1"/>
    <col min="59" max="59" width="11.85546875" customWidth="1"/>
    <col min="60" max="60" width="18.140625" customWidth="1"/>
    <col min="61" max="61" width="11" customWidth="1"/>
    <col min="62" max="67" width="7.28515625" customWidth="1"/>
    <col min="68" max="69" width="11.28515625" customWidth="1"/>
    <col min="70" max="70" width="7.5703125" customWidth="1"/>
    <col min="71" max="71" width="6.140625" customWidth="1"/>
    <col min="72" max="73" width="9.140625" customWidth="1"/>
    <col min="74" max="74" width="13.140625" customWidth="1"/>
    <col min="75" max="77" width="9.140625" customWidth="1"/>
    <col min="78" max="78" width="6.5703125" customWidth="1"/>
    <col min="79" max="79" width="9.140625" customWidth="1"/>
    <col min="80" max="80" width="8.140625" customWidth="1"/>
    <col min="81" max="81" width="8" customWidth="1"/>
    <col min="82" max="82" width="8.85546875" customWidth="1"/>
    <col min="83" max="83" width="14.140625" bestFit="1" customWidth="1"/>
  </cols>
  <sheetData>
    <row r="1" spans="1:83" s="1" customFormat="1" ht="36.75" customHeight="1" x14ac:dyDescent="0.3"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  <c r="AG1" s="35"/>
      <c r="AH1" s="35"/>
      <c r="AI1" s="35"/>
      <c r="AJ1" s="35"/>
      <c r="AK1" s="35"/>
      <c r="AL1" s="35"/>
      <c r="AM1" s="35"/>
      <c r="AN1" s="35"/>
      <c r="AO1" s="35"/>
      <c r="AP1" s="35"/>
      <c r="AQ1" s="35"/>
      <c r="AR1" s="35"/>
      <c r="AS1" s="35"/>
      <c r="AT1" s="35"/>
      <c r="AU1" s="35"/>
      <c r="AV1" s="35"/>
      <c r="AW1" s="35"/>
      <c r="AX1" s="35"/>
      <c r="AY1" s="35"/>
      <c r="AZ1" s="35"/>
      <c r="BA1" s="35"/>
      <c r="BB1" s="35"/>
      <c r="BC1" s="35"/>
      <c r="BD1" s="35"/>
      <c r="BE1" s="35"/>
      <c r="BF1" s="35"/>
      <c r="BG1" s="35"/>
      <c r="BH1" s="35"/>
      <c r="BI1" s="35"/>
      <c r="BJ1" s="35"/>
      <c r="BK1" s="35"/>
      <c r="BL1" s="35"/>
      <c r="BM1" s="35"/>
      <c r="BN1" s="35"/>
      <c r="BO1" s="35"/>
      <c r="BP1" s="35"/>
      <c r="BQ1" s="35"/>
      <c r="BR1" s="35"/>
      <c r="BS1" s="35"/>
      <c r="BT1" s="35"/>
      <c r="BU1" s="26"/>
      <c r="BV1" s="26"/>
      <c r="BW1" s="26"/>
      <c r="BX1" s="26"/>
      <c r="BY1" s="26"/>
      <c r="BZ1" s="26"/>
      <c r="CA1" s="26"/>
      <c r="CB1" s="26"/>
      <c r="CC1" s="26"/>
      <c r="CD1" s="26"/>
    </row>
    <row r="2" spans="1:83" s="1" customFormat="1" ht="18.75" x14ac:dyDescent="0.3"/>
    <row r="3" spans="1:83" s="4" customFormat="1" ht="18.75" x14ac:dyDescent="0.3"/>
    <row r="4" spans="1:83" s="6" customFormat="1" ht="20.25" customHeight="1" x14ac:dyDescent="0.3">
      <c r="A4" s="5"/>
      <c r="B4" s="5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  <c r="AF4" s="44"/>
      <c r="AG4" s="44"/>
      <c r="AH4" s="44"/>
      <c r="AI4" s="44"/>
      <c r="AJ4" s="44"/>
      <c r="AK4" s="44"/>
      <c r="AL4" s="44"/>
      <c r="AM4" s="44"/>
      <c r="AN4" s="44"/>
      <c r="AO4" s="44"/>
      <c r="AP4" s="44"/>
      <c r="AQ4" s="44"/>
      <c r="AR4" s="44"/>
      <c r="AS4" s="44"/>
      <c r="AT4" s="44"/>
      <c r="AU4" s="44"/>
      <c r="AV4" s="44"/>
      <c r="AW4" s="44"/>
      <c r="AX4" s="44"/>
      <c r="AY4" s="44"/>
      <c r="AZ4" s="44"/>
      <c r="BA4" s="44"/>
      <c r="BB4" s="44"/>
      <c r="BC4" s="44"/>
      <c r="BD4" s="44"/>
      <c r="BE4" s="44"/>
      <c r="BF4" s="44"/>
      <c r="BG4" s="44"/>
      <c r="BH4" s="44"/>
      <c r="BI4" s="44"/>
      <c r="BJ4" s="44"/>
      <c r="BK4" s="44"/>
      <c r="BL4" s="44"/>
      <c r="BM4" s="44"/>
      <c r="BN4" s="44"/>
      <c r="BO4" s="44"/>
      <c r="BP4" s="44"/>
      <c r="BQ4" s="44"/>
      <c r="BR4" s="44"/>
      <c r="BS4" s="44"/>
      <c r="BT4" s="44"/>
      <c r="BU4" s="27"/>
      <c r="BV4" s="27"/>
      <c r="BW4" s="27"/>
      <c r="BX4" s="27"/>
      <c r="BY4" s="27"/>
      <c r="BZ4" s="27"/>
      <c r="CA4" s="27"/>
      <c r="CB4" s="27"/>
      <c r="CC4" s="27"/>
      <c r="CD4" s="27"/>
      <c r="CE4" s="42" t="s">
        <v>18</v>
      </c>
    </row>
    <row r="5" spans="1:83" s="6" customFormat="1" ht="60" customHeight="1" x14ac:dyDescent="0.3">
      <c r="A5" s="5"/>
      <c r="B5" s="52" t="s">
        <v>35</v>
      </c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46" t="s">
        <v>26</v>
      </c>
      <c r="Z5" s="46"/>
      <c r="AA5" s="49" t="s">
        <v>32</v>
      </c>
      <c r="AB5" s="49"/>
      <c r="AC5" s="49"/>
      <c r="AD5" s="49"/>
      <c r="AE5" s="50" t="s">
        <v>16</v>
      </c>
      <c r="AF5" s="49"/>
      <c r="AG5" s="49"/>
      <c r="AH5" s="49"/>
      <c r="AI5" s="49"/>
      <c r="AJ5" s="49"/>
      <c r="AK5" s="49"/>
      <c r="AL5" s="49"/>
      <c r="AM5" s="49"/>
      <c r="AN5" s="49"/>
      <c r="AO5" s="49"/>
      <c r="AP5" s="49"/>
      <c r="AQ5" s="49"/>
      <c r="AR5" s="49"/>
      <c r="AS5" s="51"/>
      <c r="AT5" s="51"/>
      <c r="AU5" s="51"/>
      <c r="AV5" s="51"/>
      <c r="AW5" s="51"/>
      <c r="AX5" s="51"/>
      <c r="AY5" s="51"/>
      <c r="AZ5" s="51"/>
      <c r="BA5" s="51"/>
      <c r="BB5" s="51"/>
      <c r="BC5" s="51"/>
      <c r="BD5" s="51"/>
      <c r="BE5" s="51"/>
      <c r="BF5" s="51"/>
      <c r="BG5" s="51"/>
      <c r="BH5" s="51"/>
      <c r="BI5" s="51"/>
      <c r="BJ5" s="51"/>
      <c r="BK5" s="51"/>
      <c r="BL5" s="51"/>
      <c r="BM5" s="51"/>
      <c r="BN5" s="51"/>
      <c r="BO5" s="51"/>
      <c r="BP5" s="51"/>
      <c r="BQ5" s="51"/>
      <c r="BR5" s="51"/>
      <c r="BS5" s="51"/>
      <c r="BT5" s="51"/>
      <c r="BU5" s="54" t="s">
        <v>58</v>
      </c>
      <c r="BV5" s="51"/>
      <c r="BW5" s="34"/>
      <c r="BX5" s="34"/>
      <c r="BY5" s="34"/>
      <c r="BZ5" s="54" t="s">
        <v>46</v>
      </c>
      <c r="CA5" s="54"/>
      <c r="CB5" s="54"/>
      <c r="CC5" s="54"/>
      <c r="CD5" s="55"/>
      <c r="CE5" s="43"/>
    </row>
    <row r="6" spans="1:83" s="8" customFormat="1" ht="18.75" x14ac:dyDescent="0.3">
      <c r="A6" s="7"/>
      <c r="B6" s="7"/>
      <c r="C6" s="45" t="s">
        <v>17</v>
      </c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7" t="s">
        <v>17</v>
      </c>
      <c r="Z6" s="48"/>
      <c r="AA6" s="45"/>
      <c r="AB6" s="45"/>
      <c r="AC6" s="45"/>
      <c r="AD6" s="45"/>
      <c r="AE6" s="24"/>
      <c r="AF6" s="24"/>
      <c r="AG6" s="24"/>
      <c r="AH6" s="24"/>
      <c r="AI6" s="24"/>
      <c r="AJ6" s="28"/>
      <c r="AK6" s="24"/>
      <c r="AL6" s="28"/>
      <c r="AM6" s="28"/>
      <c r="AN6" s="24"/>
      <c r="AO6" s="24"/>
      <c r="AP6" s="24"/>
      <c r="AQ6" s="24"/>
      <c r="AR6" s="24"/>
      <c r="AS6" s="24"/>
      <c r="AT6" s="24"/>
      <c r="AU6" s="25"/>
      <c r="AV6" s="28"/>
      <c r="AW6" s="25"/>
      <c r="AX6" s="28"/>
      <c r="AY6" s="25"/>
      <c r="AZ6" s="25"/>
      <c r="BA6" s="28"/>
      <c r="BB6" s="28"/>
      <c r="BC6" s="28"/>
      <c r="BD6" s="28"/>
      <c r="BE6" s="28"/>
      <c r="BF6" s="28"/>
      <c r="BG6" s="28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4"/>
      <c r="BT6" s="24"/>
      <c r="BU6" s="28"/>
      <c r="BV6" s="28"/>
      <c r="BW6" s="28"/>
      <c r="BX6" s="28"/>
      <c r="BY6" s="28"/>
      <c r="BZ6" s="28"/>
      <c r="CA6" s="28"/>
      <c r="CB6" s="28"/>
      <c r="CC6" s="28"/>
      <c r="CD6" s="28"/>
      <c r="CE6" s="43"/>
    </row>
    <row r="7" spans="1:83" s="8" customFormat="1" ht="408.75" customHeight="1" x14ac:dyDescent="0.3">
      <c r="A7" s="7"/>
      <c r="B7" s="29" t="s">
        <v>44</v>
      </c>
      <c r="C7" s="30" t="s">
        <v>45</v>
      </c>
      <c r="D7" s="30" t="s">
        <v>48</v>
      </c>
      <c r="E7" s="30" t="s">
        <v>49</v>
      </c>
      <c r="F7" s="30" t="s">
        <v>56</v>
      </c>
      <c r="G7" s="30" t="s">
        <v>62</v>
      </c>
      <c r="H7" s="29" t="s">
        <v>64</v>
      </c>
      <c r="I7" s="30" t="s">
        <v>66</v>
      </c>
      <c r="J7" s="29" t="s">
        <v>75</v>
      </c>
      <c r="K7" s="30" t="s">
        <v>81</v>
      </c>
      <c r="L7" s="30" t="s">
        <v>84</v>
      </c>
      <c r="M7" s="29" t="s">
        <v>92</v>
      </c>
      <c r="N7" s="30" t="s">
        <v>40</v>
      </c>
      <c r="O7" s="30" t="s">
        <v>97</v>
      </c>
      <c r="P7" s="29" t="s">
        <v>99</v>
      </c>
      <c r="Q7" s="30" t="s">
        <v>102</v>
      </c>
      <c r="R7" s="29" t="s">
        <v>107</v>
      </c>
      <c r="S7" s="30" t="s">
        <v>108</v>
      </c>
      <c r="T7" s="30" t="s">
        <v>109</v>
      </c>
      <c r="U7" s="30" t="s">
        <v>110</v>
      </c>
      <c r="V7" s="30" t="s">
        <v>113</v>
      </c>
      <c r="W7" s="30" t="s">
        <v>116</v>
      </c>
      <c r="X7" s="30" t="s">
        <v>122</v>
      </c>
      <c r="Y7" s="31" t="s">
        <v>112</v>
      </c>
      <c r="Z7" s="30" t="s">
        <v>118</v>
      </c>
      <c r="AA7" s="30" t="s">
        <v>60</v>
      </c>
      <c r="AB7" s="30" t="s">
        <v>100</v>
      </c>
      <c r="AC7" s="30" t="s">
        <v>101</v>
      </c>
      <c r="AD7" s="30" t="s">
        <v>105</v>
      </c>
      <c r="AE7" s="30" t="s">
        <v>50</v>
      </c>
      <c r="AF7" s="30" t="s">
        <v>51</v>
      </c>
      <c r="AG7" s="30" t="s">
        <v>53</v>
      </c>
      <c r="AH7" s="30" t="s">
        <v>54</v>
      </c>
      <c r="AI7" s="30" t="s">
        <v>55</v>
      </c>
      <c r="AJ7" s="30" t="s">
        <v>114</v>
      </c>
      <c r="AK7" s="29" t="s">
        <v>57</v>
      </c>
      <c r="AL7" s="29" t="s">
        <v>115</v>
      </c>
      <c r="AM7" s="29" t="s">
        <v>106</v>
      </c>
      <c r="AN7" s="30" t="s">
        <v>63</v>
      </c>
      <c r="AO7" s="29" t="s">
        <v>65</v>
      </c>
      <c r="AP7" s="30" t="s">
        <v>67</v>
      </c>
      <c r="AQ7" s="30" t="s">
        <v>68</v>
      </c>
      <c r="AR7" s="30" t="s">
        <v>69</v>
      </c>
      <c r="AS7" s="30" t="s">
        <v>71</v>
      </c>
      <c r="AT7" s="30" t="s">
        <v>72</v>
      </c>
      <c r="AU7" s="30" t="s">
        <v>73</v>
      </c>
      <c r="AV7" s="30" t="s">
        <v>104</v>
      </c>
      <c r="AW7" s="30" t="s">
        <v>74</v>
      </c>
      <c r="AX7" s="30" t="s">
        <v>42</v>
      </c>
      <c r="AY7" s="30" t="s">
        <v>76</v>
      </c>
      <c r="AZ7" s="30" t="s">
        <v>77</v>
      </c>
      <c r="BA7" s="30" t="s">
        <v>83</v>
      </c>
      <c r="BB7" s="30" t="s">
        <v>86</v>
      </c>
      <c r="BC7" s="30" t="s">
        <v>103</v>
      </c>
      <c r="BD7" s="30" t="s">
        <v>111</v>
      </c>
      <c r="BE7" s="30" t="s">
        <v>117</v>
      </c>
      <c r="BF7" s="30" t="s">
        <v>121</v>
      </c>
      <c r="BG7" s="30" t="s">
        <v>93</v>
      </c>
      <c r="BH7" s="30" t="s">
        <v>89</v>
      </c>
      <c r="BI7" s="30" t="s">
        <v>87</v>
      </c>
      <c r="BJ7" s="30" t="s">
        <v>88</v>
      </c>
      <c r="BK7" s="30" t="s">
        <v>95</v>
      </c>
      <c r="BL7" s="30" t="s">
        <v>91</v>
      </c>
      <c r="BM7" s="30" t="s">
        <v>96</v>
      </c>
      <c r="BN7" s="30" t="s">
        <v>94</v>
      </c>
      <c r="BO7" s="30" t="s">
        <v>98</v>
      </c>
      <c r="BP7" s="30" t="s">
        <v>41</v>
      </c>
      <c r="BQ7" s="30" t="s">
        <v>120</v>
      </c>
      <c r="BR7" s="30" t="s">
        <v>85</v>
      </c>
      <c r="BS7" s="30" t="s">
        <v>78</v>
      </c>
      <c r="BT7" s="30" t="s">
        <v>43</v>
      </c>
      <c r="BU7" s="30" t="s">
        <v>59</v>
      </c>
      <c r="BV7" s="30" t="s">
        <v>82</v>
      </c>
      <c r="BW7" s="30" t="s">
        <v>80</v>
      </c>
      <c r="BX7" s="30" t="s">
        <v>90</v>
      </c>
      <c r="BY7" s="30" t="s">
        <v>119</v>
      </c>
      <c r="BZ7" s="30" t="s">
        <v>47</v>
      </c>
      <c r="CA7" s="30" t="s">
        <v>52</v>
      </c>
      <c r="CB7" s="30" t="s">
        <v>61</v>
      </c>
      <c r="CC7" s="30" t="s">
        <v>79</v>
      </c>
      <c r="CD7" s="30" t="s">
        <v>70</v>
      </c>
      <c r="CE7" s="23"/>
    </row>
    <row r="8" spans="1:83" s="8" customFormat="1" ht="37.5" x14ac:dyDescent="0.3">
      <c r="A8" s="9" t="s">
        <v>19</v>
      </c>
      <c r="B8" s="32">
        <v>52</v>
      </c>
      <c r="C8" s="5">
        <v>33</v>
      </c>
      <c r="D8" s="5">
        <v>1</v>
      </c>
      <c r="E8" s="5">
        <v>4</v>
      </c>
      <c r="F8" s="5">
        <v>1</v>
      </c>
      <c r="G8" s="5">
        <v>4</v>
      </c>
      <c r="H8" s="5">
        <v>1</v>
      </c>
      <c r="I8" s="5">
        <v>8</v>
      </c>
      <c r="J8" s="5">
        <v>1</v>
      </c>
      <c r="K8" s="5">
        <v>1</v>
      </c>
      <c r="L8" s="5">
        <v>8</v>
      </c>
      <c r="M8" s="5">
        <v>3</v>
      </c>
      <c r="N8" s="5">
        <v>1</v>
      </c>
      <c r="O8" s="5">
        <v>1</v>
      </c>
      <c r="P8" s="5">
        <v>1</v>
      </c>
      <c r="Q8" s="5">
        <v>1</v>
      </c>
      <c r="R8" s="5">
        <v>1</v>
      </c>
      <c r="S8" s="5">
        <v>1</v>
      </c>
      <c r="T8" s="5">
        <v>1</v>
      </c>
      <c r="U8" s="5">
        <v>2</v>
      </c>
      <c r="V8" s="5">
        <v>1</v>
      </c>
      <c r="W8" s="5">
        <v>1</v>
      </c>
      <c r="X8" s="5">
        <v>1</v>
      </c>
      <c r="Y8" s="5">
        <v>1</v>
      </c>
      <c r="Z8" s="5">
        <v>1</v>
      </c>
      <c r="AA8" s="5">
        <v>1</v>
      </c>
      <c r="AB8" s="5">
        <v>1</v>
      </c>
      <c r="AC8" s="5">
        <v>1</v>
      </c>
      <c r="AD8" s="5">
        <v>1</v>
      </c>
      <c r="AE8" s="5">
        <v>2</v>
      </c>
      <c r="AF8" s="5">
        <v>2</v>
      </c>
      <c r="AG8" s="5">
        <v>2</v>
      </c>
      <c r="AH8" s="5">
        <v>2</v>
      </c>
      <c r="AI8" s="5">
        <v>5</v>
      </c>
      <c r="AJ8" s="5">
        <v>1</v>
      </c>
      <c r="AK8" s="5">
        <v>9</v>
      </c>
      <c r="AL8" s="5">
        <v>1</v>
      </c>
      <c r="AM8" s="5">
        <v>1</v>
      </c>
      <c r="AN8" s="5">
        <v>1</v>
      </c>
      <c r="AO8" s="5">
        <v>9</v>
      </c>
      <c r="AP8" s="5">
        <v>17</v>
      </c>
      <c r="AQ8" s="5">
        <v>6</v>
      </c>
      <c r="AR8" s="5">
        <v>15</v>
      </c>
      <c r="AS8" s="5">
        <v>1</v>
      </c>
      <c r="AT8" s="5">
        <v>1</v>
      </c>
      <c r="AU8" s="5">
        <v>1</v>
      </c>
      <c r="AV8" s="5">
        <v>2</v>
      </c>
      <c r="AW8" s="5">
        <v>25</v>
      </c>
      <c r="AX8" s="5">
        <v>1</v>
      </c>
      <c r="AY8" s="5">
        <v>1</v>
      </c>
      <c r="AZ8" s="5">
        <v>1</v>
      </c>
      <c r="BA8" s="5">
        <v>2</v>
      </c>
      <c r="BB8" s="5">
        <v>1</v>
      </c>
      <c r="BC8" s="5">
        <v>1</v>
      </c>
      <c r="BD8" s="5">
        <v>1</v>
      </c>
      <c r="BE8" s="5">
        <v>1</v>
      </c>
      <c r="BF8" s="5">
        <v>1</v>
      </c>
      <c r="BG8" s="5">
        <v>1</v>
      </c>
      <c r="BH8" s="5">
        <v>1</v>
      </c>
      <c r="BI8" s="5">
        <v>5</v>
      </c>
      <c r="BJ8" s="5">
        <v>1</v>
      </c>
      <c r="BK8" s="5">
        <v>1</v>
      </c>
      <c r="BL8" s="5">
        <v>1</v>
      </c>
      <c r="BM8" s="5">
        <v>1</v>
      </c>
      <c r="BN8" s="5">
        <v>2</v>
      </c>
      <c r="BO8" s="5">
        <v>1</v>
      </c>
      <c r="BP8" s="5">
        <v>1</v>
      </c>
      <c r="BQ8" s="5">
        <v>1</v>
      </c>
      <c r="BR8" s="5">
        <v>7</v>
      </c>
      <c r="BS8" s="5">
        <v>1</v>
      </c>
      <c r="BT8" s="5">
        <v>240</v>
      </c>
      <c r="BU8" s="5">
        <v>1</v>
      </c>
      <c r="BV8" s="5">
        <v>1</v>
      </c>
      <c r="BW8" s="5">
        <v>1</v>
      </c>
      <c r="BX8" s="5">
        <v>1</v>
      </c>
      <c r="BY8" s="5">
        <v>1</v>
      </c>
      <c r="BZ8" s="5">
        <v>3</v>
      </c>
      <c r="CA8" s="5">
        <v>2</v>
      </c>
      <c r="CB8" s="5">
        <v>3</v>
      </c>
      <c r="CC8" s="5">
        <v>1</v>
      </c>
      <c r="CD8" s="5">
        <v>3</v>
      </c>
      <c r="CE8" s="33">
        <f>SUM(B8:CD8)</f>
        <v>529</v>
      </c>
    </row>
    <row r="9" spans="1:83" s="8" customFormat="1" ht="131.25" x14ac:dyDescent="0.3">
      <c r="A9" s="9" t="s">
        <v>20</v>
      </c>
      <c r="B9" s="19">
        <f>B8/CE8*100%</f>
        <v>9.8298676748582225E-2</v>
      </c>
      <c r="C9" s="19">
        <f>C8/CE8*100%</f>
        <v>6.2381852551984876E-2</v>
      </c>
      <c r="D9" s="19">
        <f>D8/CE8*100%</f>
        <v>1.890359168241966E-3</v>
      </c>
      <c r="E9" s="19">
        <f>E8/CE8*100%</f>
        <v>7.5614366729678641E-3</v>
      </c>
      <c r="F9" s="19">
        <f>F8/CE8*100%</f>
        <v>1.890359168241966E-3</v>
      </c>
      <c r="G9" s="19">
        <f>G8/CE8*100%</f>
        <v>7.5614366729678641E-3</v>
      </c>
      <c r="H9" s="19">
        <f>H8/CE8*100%</f>
        <v>1.890359168241966E-3</v>
      </c>
      <c r="I9" s="19">
        <f>I8/CE8*100%</f>
        <v>1.5122873345935728E-2</v>
      </c>
      <c r="J9" s="19">
        <f>J8/CE8*100%</f>
        <v>1.890359168241966E-3</v>
      </c>
      <c r="K9" s="19">
        <f>K8/CE8*100%</f>
        <v>1.890359168241966E-3</v>
      </c>
      <c r="L9" s="19">
        <f>L8/CE8*100%</f>
        <v>1.5122873345935728E-2</v>
      </c>
      <c r="M9" s="19">
        <f>M8/CE8*100%</f>
        <v>5.6710775047258983E-3</v>
      </c>
      <c r="N9" s="19">
        <f>(N8/CE8)*100%</f>
        <v>1.890359168241966E-3</v>
      </c>
      <c r="O9" s="19">
        <f>(O8/CE8)*100%</f>
        <v>1.890359168241966E-3</v>
      </c>
      <c r="P9" s="19">
        <f>(P8/CE8)*100%</f>
        <v>1.890359168241966E-3</v>
      </c>
      <c r="Q9" s="19">
        <f>(Q8/CE8)*100%</f>
        <v>1.890359168241966E-3</v>
      </c>
      <c r="R9" s="19">
        <f>(R8/CE8)*100%</f>
        <v>1.890359168241966E-3</v>
      </c>
      <c r="S9" s="19">
        <f>(S8/CE8)*100%</f>
        <v>1.890359168241966E-3</v>
      </c>
      <c r="T9" s="19">
        <f>T8/CE8*100%</f>
        <v>1.890359168241966E-3</v>
      </c>
      <c r="U9" s="19">
        <f>U8/CE8*100%</f>
        <v>3.780718336483932E-3</v>
      </c>
      <c r="V9" s="19">
        <f>V8/CE8*100%</f>
        <v>1.890359168241966E-3</v>
      </c>
      <c r="W9" s="19">
        <f>W8/CE8*100%</f>
        <v>1.890359168241966E-3</v>
      </c>
      <c r="X9" s="19">
        <f>X8/CE8*100%</f>
        <v>1.890359168241966E-3</v>
      </c>
      <c r="Y9" s="19">
        <f>(Y8/CE8)*100%</f>
        <v>1.890359168241966E-3</v>
      </c>
      <c r="Z9" s="19">
        <f>(Z8/CE8)*100%</f>
        <v>1.890359168241966E-3</v>
      </c>
      <c r="AA9" s="19">
        <f>(AA8/CE8)*100%</f>
        <v>1.890359168241966E-3</v>
      </c>
      <c r="AB9" s="19">
        <f>(AB8/CE8)*100%</f>
        <v>1.890359168241966E-3</v>
      </c>
      <c r="AC9" s="19">
        <f>(AC8/CE8)*100%</f>
        <v>1.890359168241966E-3</v>
      </c>
      <c r="AD9" s="19">
        <f>(AD8/CE8)*100%</f>
        <v>1.890359168241966E-3</v>
      </c>
      <c r="AE9" s="19">
        <f>(AE8/CE8)*100%</f>
        <v>3.780718336483932E-3</v>
      </c>
      <c r="AF9" s="19">
        <f>(AF8/CE8)*100%</f>
        <v>3.780718336483932E-3</v>
      </c>
      <c r="AG9" s="19">
        <f>(AG8/CE8)*100%</f>
        <v>3.780718336483932E-3</v>
      </c>
      <c r="AH9" s="19">
        <f>(AH8/CE8)*100%</f>
        <v>3.780718336483932E-3</v>
      </c>
      <c r="AI9" s="19">
        <f>(AI8/CE8)*100%</f>
        <v>9.4517958412098299E-3</v>
      </c>
      <c r="AJ9" s="19">
        <f>(AJ8/CE8)*100%</f>
        <v>1.890359168241966E-3</v>
      </c>
      <c r="AK9" s="19">
        <f>(AK8/CE8)*100%</f>
        <v>1.7013232514177693E-2</v>
      </c>
      <c r="AL9" s="19">
        <f>(AL8/CE8)*100%</f>
        <v>1.890359168241966E-3</v>
      </c>
      <c r="AM9" s="19">
        <f>(AM8/CE8)*100%</f>
        <v>1.890359168241966E-3</v>
      </c>
      <c r="AN9" s="19">
        <f>(AN8/CE8)*100%</f>
        <v>1.890359168241966E-3</v>
      </c>
      <c r="AO9" s="19">
        <f>(AO8/CE8)*100%</f>
        <v>1.7013232514177693E-2</v>
      </c>
      <c r="AP9" s="19">
        <f>(AP8/CE8)*100%</f>
        <v>3.2136105860113423E-2</v>
      </c>
      <c r="AQ9" s="19">
        <f>(AQ8/CE8)*100%</f>
        <v>1.1342155009451797E-2</v>
      </c>
      <c r="AR9" s="19">
        <f>(AR8/CE8)*100%</f>
        <v>2.835538752362949E-2</v>
      </c>
      <c r="AS9" s="19">
        <f>(AS8/CE8)*100%</f>
        <v>1.890359168241966E-3</v>
      </c>
      <c r="AT9" s="19">
        <f>(AT8/CE8)*100%</f>
        <v>1.890359168241966E-3</v>
      </c>
      <c r="AU9" s="19">
        <f>AU8/CE8*100%</f>
        <v>1.890359168241966E-3</v>
      </c>
      <c r="AV9" s="19">
        <f>AV8/CE8*100%</f>
        <v>3.780718336483932E-3</v>
      </c>
      <c r="AW9" s="19">
        <f>AW8/CE8*100%</f>
        <v>4.725897920604915E-2</v>
      </c>
      <c r="AX9" s="19">
        <f>AX8/CE8*100%</f>
        <v>1.890359168241966E-3</v>
      </c>
      <c r="AY9" s="19">
        <f>AY8/CE8*100%</f>
        <v>1.890359168241966E-3</v>
      </c>
      <c r="AZ9" s="19">
        <f>AZ8/CE8*100%</f>
        <v>1.890359168241966E-3</v>
      </c>
      <c r="BA9" s="19">
        <f>BA8/CE8*100%</f>
        <v>3.780718336483932E-3</v>
      </c>
      <c r="BB9" s="19">
        <f>BB8/CE8*100%</f>
        <v>1.890359168241966E-3</v>
      </c>
      <c r="BC9" s="19">
        <f>BC8/CE8*100%</f>
        <v>1.890359168241966E-3</v>
      </c>
      <c r="BD9" s="19">
        <f>BD8/CE8*100%</f>
        <v>1.890359168241966E-3</v>
      </c>
      <c r="BE9" s="19">
        <f>BE8/CE8*100%</f>
        <v>1.890359168241966E-3</v>
      </c>
      <c r="BF9" s="19">
        <f>BF8/CE8*100%</f>
        <v>1.890359168241966E-3</v>
      </c>
      <c r="BG9" s="19">
        <f>BG8/CE8*100%</f>
        <v>1.890359168241966E-3</v>
      </c>
      <c r="BH9" s="19">
        <f>BH8/CE8*100%</f>
        <v>1.890359168241966E-3</v>
      </c>
      <c r="BI9" s="19">
        <f>BI8/CE8*100%</f>
        <v>9.4517958412098299E-3</v>
      </c>
      <c r="BJ9" s="19">
        <f>BJ8/CE8*100%</f>
        <v>1.890359168241966E-3</v>
      </c>
      <c r="BK9" s="19">
        <f>BK8/CE8*100%</f>
        <v>1.890359168241966E-3</v>
      </c>
      <c r="BL9" s="19">
        <f>BL8/CE8*100%</f>
        <v>1.890359168241966E-3</v>
      </c>
      <c r="BM9" s="19">
        <f>BM8/CE8*100%</f>
        <v>1.890359168241966E-3</v>
      </c>
      <c r="BN9" s="19">
        <f>BN8/CE8*100%</f>
        <v>3.780718336483932E-3</v>
      </c>
      <c r="BO9" s="19">
        <f>BO8/CE8*100%</f>
        <v>1.890359168241966E-3</v>
      </c>
      <c r="BP9" s="19">
        <f>BP8/CE8*100%</f>
        <v>1.890359168241966E-3</v>
      </c>
      <c r="BQ9" s="19">
        <f>BQ8/CE8*100%</f>
        <v>1.890359168241966E-3</v>
      </c>
      <c r="BR9" s="19">
        <f>BR8/CE8*100%</f>
        <v>1.3232514177693762E-2</v>
      </c>
      <c r="BS9" s="19">
        <f>BS8/CE8*100%</f>
        <v>1.890359168241966E-3</v>
      </c>
      <c r="BT9" s="19">
        <f>(BT8/CE8)*100%</f>
        <v>0.45368620037807184</v>
      </c>
      <c r="BU9" s="19">
        <f>(BU8/CE8)*100%</f>
        <v>1.890359168241966E-3</v>
      </c>
      <c r="BV9" s="19">
        <f>(BV8/CE8)*100%</f>
        <v>1.890359168241966E-3</v>
      </c>
      <c r="BW9" s="19">
        <f>(BW8/CE8)*100%</f>
        <v>1.890359168241966E-3</v>
      </c>
      <c r="BX9" s="19">
        <f>(BX8/CE8)*100%</f>
        <v>1.890359168241966E-3</v>
      </c>
      <c r="BY9" s="19">
        <f>(BY8/CE8)*100%</f>
        <v>1.890359168241966E-3</v>
      </c>
      <c r="BZ9" s="19">
        <f>(BZ8/CE8)*100%</f>
        <v>5.6710775047258983E-3</v>
      </c>
      <c r="CA9" s="19">
        <f>(CA8/CE8)*100%</f>
        <v>3.780718336483932E-3</v>
      </c>
      <c r="CB9" s="19">
        <f>(CB8/CE8)*100%</f>
        <v>5.6710775047258983E-3</v>
      </c>
      <c r="CC9" s="19">
        <f>(CC8/CE8)*100%</f>
        <v>1.890359168241966E-3</v>
      </c>
      <c r="CD9" s="19">
        <f>(CD8/CE8)*100%</f>
        <v>5.6710775047258983E-3</v>
      </c>
      <c r="CE9" s="19">
        <f>SUM(B9:CD9)</f>
        <v>1.0000000000000004</v>
      </c>
    </row>
  </sheetData>
  <mergeCells count="12">
    <mergeCell ref="C1:BT1"/>
    <mergeCell ref="CE4:CE6"/>
    <mergeCell ref="C4:BT4"/>
    <mergeCell ref="AA6:AD6"/>
    <mergeCell ref="C6:X6"/>
    <mergeCell ref="Y5:Z5"/>
    <mergeCell ref="Y6:Z6"/>
    <mergeCell ref="AA5:AD5"/>
    <mergeCell ref="AE5:BT5"/>
    <mergeCell ref="B5:X5"/>
    <mergeCell ref="BZ5:CD5"/>
    <mergeCell ref="BU5:BV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Количество обращений</vt:lpstr>
      <vt:lpstr>Поступило из районов, поселений</vt:lpstr>
      <vt:lpstr>Распределение по вопросам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Король Татьяна Петровна</dc:creator>
  <cp:lastModifiedBy>Ozerova</cp:lastModifiedBy>
  <dcterms:created xsi:type="dcterms:W3CDTF">2019-08-12T15:56:07Z</dcterms:created>
  <dcterms:modified xsi:type="dcterms:W3CDTF">2024-11-11T07:24:52Z</dcterms:modified>
</cp:coreProperties>
</file>