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45621"/>
</workbook>
</file>

<file path=xl/calcChain.xml><?xml version="1.0" encoding="utf-8"?>
<calcChain xmlns="http://schemas.openxmlformats.org/spreadsheetml/2006/main">
  <c r="B13" i="2" l="1"/>
  <c r="AP9" i="3"/>
  <c r="AJ9" i="3"/>
  <c r="AI9" i="3"/>
  <c r="V9" i="3"/>
  <c r="O9" i="3"/>
  <c r="G9" i="3"/>
  <c r="F9" i="3"/>
  <c r="D9" i="3"/>
  <c r="C9" i="3"/>
  <c r="B9" i="3"/>
  <c r="K9" i="3"/>
  <c r="AP8" i="3"/>
  <c r="AM9" i="3" l="1"/>
  <c r="AL9" i="3"/>
  <c r="AO9" i="3"/>
  <c r="AK9" i="3"/>
  <c r="AN9" i="3"/>
  <c r="T9" i="3"/>
  <c r="AH9" i="3"/>
  <c r="AF9" i="3"/>
  <c r="W9" i="3"/>
  <c r="AG9" i="3"/>
  <c r="AE9" i="3"/>
  <c r="H9" i="3"/>
  <c r="I9" i="3"/>
  <c r="E9" i="3"/>
  <c r="L9" i="3" l="1"/>
  <c r="N9" i="3"/>
  <c r="S9" i="3"/>
  <c r="P9" i="3"/>
  <c r="X9" i="3"/>
  <c r="AC9" i="3"/>
  <c r="J9" i="3"/>
  <c r="Q9" i="3"/>
  <c r="Y9" i="3"/>
  <c r="R9" i="3"/>
  <c r="Z9" i="3"/>
  <c r="U9" i="3"/>
  <c r="AD9" i="3"/>
  <c r="AB9" i="3"/>
  <c r="AA9" i="3"/>
  <c r="M9" i="3"/>
</calcChain>
</file>

<file path=xl/sharedStrings.xml><?xml version="1.0" encoding="utf-8"?>
<sst xmlns="http://schemas.openxmlformats.org/spreadsheetml/2006/main" count="81" uniqueCount="81">
  <si>
    <t>Количество обращений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</si>
  <si>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</si>
  <si>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</si>
  <si>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</si>
  <si>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</si>
  <si>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</si>
  <si>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</si>
  <si>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</si>
  <si>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</si>
  <si>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</si>
  <si>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</si>
  <si>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</si>
  <si>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</si>
  <si>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</si>
  <si>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</si>
  <si>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Жилищно-коммунальная сфера</t>
  </si>
  <si>
    <t>Вопросы</t>
  </si>
  <si>
    <t>Всего</t>
  </si>
  <si>
    <t>кол-во вопросов</t>
  </si>
  <si>
    <t>доля вопросов данной тематики в общем        кол-ве вопросов</t>
  </si>
  <si>
    <t>взято на контроль</t>
  </si>
  <si>
    <t xml:space="preserve">Поступило обращений                    в орган </t>
  </si>
  <si>
    <t>направлено на рассмотрение  в иные органы(всего):</t>
  </si>
  <si>
    <t>Город Шебекино</t>
  </si>
  <si>
    <t>Новотаволжанская территория</t>
  </si>
  <si>
    <t>нет значения</t>
  </si>
  <si>
    <t>Вознесеновская территория</t>
  </si>
  <si>
    <t>Масловопристанская территория</t>
  </si>
  <si>
    <t>Муромская территория</t>
  </si>
  <si>
    <t>Экономика</t>
  </si>
  <si>
    <t>Социальная сфера</t>
  </si>
  <si>
    <t>Максимовская территория</t>
  </si>
  <si>
    <t>Разное</t>
  </si>
  <si>
    <t>Первоцепляевская территория</t>
  </si>
  <si>
    <t>Белоколодезянская территория</t>
  </si>
  <si>
    <t>Графовская территория</t>
  </si>
  <si>
    <t>Нет значения (131/0/65)</t>
  </si>
  <si>
    <t>0001.0001.0015.0042, Деятельность исполнительно-распорядительных органов местного самоуправления и его руководителей (3/0/0)</t>
  </si>
  <si>
    <t>0002.0007.0074.0315, Социальная защита пострадавших от стихийных бедствий, чрезвычайных происшествий, терактов и пожаров (13/0/8)</t>
  </si>
  <si>
    <t>0005.0005.0055.1128, Улучшение жилищных условий, предоставление жилого помещения по договору социального найма гражданам, состоящим на учете в органе местного самоуправления в качестве нуждающихся в жилых помещениях (4/0/0)</t>
  </si>
  <si>
    <t>0002.0013.0139.0332.0033, основное общее образование (1/0/0)</t>
  </si>
  <si>
    <t>0005.0005.0056.1147, Коммунально-бытовое хозяйство и предоставление услуг в условиях рынка (1/0/0)</t>
  </si>
  <si>
    <t>0002.0007.0072.0285, Компенсационные выплаты за утраченное имущество, за ущерб от стихийных бедствий, в том числе жилье (21/0/4)</t>
  </si>
  <si>
    <t>0001.0002.0027.0158, Почтовое отправление или электронное сообщение, не имеющее смысла или содержащее рассуждения общего характера – не являющееся обращением (3/0/2)</t>
  </si>
  <si>
    <t>0001.0001.0021.0059.0075, Законодательство субъектов Российской Федерации (1/0/0)</t>
  </si>
  <si>
    <t>0003.0009.0097.0690, Уличное освещение (2/0/0)</t>
  </si>
  <si>
    <t>0002.0013.0139.0335, Доставка обучающихся (1/0/0)</t>
  </si>
  <si>
    <t>0005.0005.0056.1175, Оплата коммунальных услуг и электроэнергии, в том числе льготы (2/0/0)</t>
  </si>
  <si>
    <t>0003.0009.0096.0684, Строительство и реконструкция дорог (1/0/1)</t>
  </si>
  <si>
    <t>0005.0005.0056.1154, Перебои в водоснабжении (1/0/0)</t>
  </si>
  <si>
    <t>0005.0005.0057.1180, Ипотечное кредитование (2/0/0)</t>
  </si>
  <si>
    <t>004.0015.0147.0892, Содержание и обслуживание защитных сооружений гражданской обороны и противорадиационных укрытий (ЗCГО и ПРУ) (1/0/0)</t>
  </si>
  <si>
    <t>0003.0009.0097.0700, Водоснабжение поселений (1/0/1)</t>
  </si>
  <si>
    <t>0001.0002.0023.0064, Деятельность органов исполнительной власти субъекта Российской Федерации. Принимаемые решения (1/0/0)</t>
  </si>
  <si>
    <t>0005.0000.0000.0000, Жилищно-коммунальная сфера/0005.0005.0000.0000, Жилище/0005.0005.0056.0000, Коммунальное хозяйство/0005.0005.0056.1152, Эксплуатация и ремонт частного жилищного фонда (приватизированные жилые помещения в многоквартирных домах, индивидуальные жилые дома) (16/0/14)</t>
  </si>
  <si>
    <t>0005.0000.0000.0000, Жилищно-коммунальная сфера/0005.0005.0000.0000, Жилище/0005.0005.0056.0000, Коммунальное хозяйство/0005.0005.0056.1149, Оплата жилищно-коммунальных услуг (ЖКХ), взносов в Фонд капитального ремонта (1/0/1)</t>
  </si>
  <si>
    <t>0005.0000.0000.0000, Жилищно-коммунальная сфера/0005.0005.0000.0000, Жилище/0005.0005.0056.0000, Коммунальное хозяйство/0005.0005.0056.1175, Оплата коммунальных услуг и электроэнергии, в том числе льготы (2/0/1)</t>
  </si>
  <si>
    <t>0002.0000.0000.0000, Социальная сфера/0002.0007.0000.0000, Социальное обеспечение и социальное страхование/0002.0007.0073.0000, Социальное обслуживание (за исключением международного сотрудничества)/0002.0007.0073.0294, Социальное обеспечение, социальная поддержка и социальная помощь семьям, имеющим детей, в том числе многодетным семьям и одиноким родителям, гражданам пожилого возраста, гражданам, находящимся в трудной жизненной ситуации, малоимущим гражданам (2/0/2)</t>
  </si>
  <si>
    <t>0002.0000.0000.0000, Социальная сфера/0002.0007.0000.0000, Социальное обеспечение и социальное страхование/0002.0007.0072.0000, Пособия. Компенсационные выплаты (за исключением международного сотрудничества)/0002.0007.0072.0285, Компенсационные выплаты за утраченное имущество, за ущерб от стихийных бедствий, в том числе жилье (9/0/6)</t>
  </si>
  <si>
    <t>0005.0005.0056.1168, Содержание общего имущества (канализация, вентиляция, кровля, ограждающие конструкции, инженерное оборудование, места общего пользования, придомовая территория) (1/0/1)</t>
  </si>
  <si>
    <t>0000.0000.0000.0294, Социальное обеспечение, социальная поддержка и социальная помощь семьям, имеющим детей, в том числе многодетным семьям и одиноким родителям, гражданам пожилого возраста, гражданам, находящимся в трудной жизненной ситуации, малоимущим гражданам (1/0/0)</t>
  </si>
  <si>
    <t>0003.0000.0000.0000, Экономика/0003.0012.0000.0000, Информация и информатизация/0003.0012.0134.0000, Информационные ресурсы. Пользование информационными ресурсами/0003.0012.0134.0881, Запросы архивных данных (1/0/1)</t>
  </si>
  <si>
    <t>0000.0000.0000.0699, Благоустройство и ремонт подъездных дорог, в том числе тротуаров (1/0/0)</t>
  </si>
  <si>
    <t>0005.0000.0000.0000, Жилищно-коммунальная сфера/0005.0005.0000.0000, Жилище/0005.0005.0056.0000, Коммунальное хозяйство/0005.0005.0056.1170, Капитальный ремонт общего имущества (1/0/1)</t>
  </si>
  <si>
    <t>0003.0009.0099.0733, Транспортное обслуживание населения, пассажирские перевозки (1/0/1)</t>
  </si>
  <si>
    <t>0005.0000.0000.0000, Жилищно-коммунальная сфера/0005.0005.0000.0000, Жилище/0005.0005.0056.0000, Коммунальное хозяйство/0005.0005.0056.1151, Эксплуатация и ремонт государственного, муниципального и ведомственного жилищного фондов (1/0/1)</t>
  </si>
  <si>
    <t>0005.0000.0000.0000, Жилищно-коммунальная сфера/0005.0005.0000.0000, Жилище/0005.0005.0056.0000, Коммунальное хозяйство/0005.0005.0056.1152, Эксплуатация и ремонт частного жилищного фонда (приватизированные жилые помещения в многоквартирных домах, индивидуальные жилые дома), 0002.0000.0000.0000, Социальная сфера/0002.0007.0000.0000, Социальное обеспечение и социальное страхование/0002.0007.0072.0000, Пособия. Компенсационные выплаты (за исключением международного сотрудничества)/0002.0007.0072.0285, Компенсационные выплаты за утраченное имущество, за ущерб от стихийных бедствий, в том числе жилье (2/0/1)</t>
  </si>
  <si>
    <t>0002.0013.0139.0329, Нехватка мест в дошкольных образовательных организациях (1/0/0)</t>
  </si>
  <si>
    <t>0003.0000.0000.0000, Экономика/0003.0008.0000.0000, Финансы/0003.0009.0000.0000, Хозяйственная деятельность/0003.0009.0097.0000, Градостроительство и архитектура/0003.0009.0097.0699, Благоустройство и ремонт подъездных дорог, в том числе тротуаров (1/0/1)</t>
  </si>
  <si>
    <t>0005.0000.0000.0000, Жилищно-коммунальная сфера/0005.0005.0000.0000, Жилище/0005.0005.0056.0000, Коммунальное хозяйство/0005.0005.0056.1158, Ремонт и эксплуатация ливневой канализации (1/0/0)</t>
  </si>
  <si>
    <t>0003.0000.0000.0000, Экономика/0003.0011.0000.0000, Природные ресурсы и охрана окружающей природной среды/0003.0011.0123.0000, Использование и охрана земель (за исключением международного сотрудничества)/0003.0011.0123.0850, Арендные отношения в области землепользования (2/0/0)</t>
  </si>
  <si>
    <t>0005.0000.0000.0000, Жилищно-коммунальная сфера/0005.0005.0000.0000, Жилище/0005.0005.0056.0000, Коммунальное хозяйство/0005.0005.0056.1153, Перебои в электроснабжении (1/0/0)</t>
  </si>
  <si>
    <t>0001.0001.0017.0047, Деятельность некоммерческих организаций (общественных организаций, политических партий, общественных движений, религиозных организаций, ассоциаций (союзов), казачьих обществ, общин коренных малочисленных народов Российской Федерации, фондов, автономных некоммерческих организаций) (1/0/0)</t>
  </si>
  <si>
    <t>0005.0005.0056.1153, Перебои в электроснабжении (1/0/1)</t>
  </si>
  <si>
    <t>0005.0005.0056.1164, Управляющие организации, товарищества собственников жилья и иные формы управления собственностью (1/0/0)</t>
  </si>
  <si>
    <t>0.0015.0155.0000, Военная служба, 0000.0015.0158.0000, Статус военнослужащих. Социальная защита военнослужащих, граждан, уволенных с военной службы, и членов их семей (1/0/0)</t>
  </si>
  <si>
    <t>Результаты рассмотрения обращений  за отчетный месяц 2025 года</t>
  </si>
  <si>
    <t>Количество обращений, поступивших в  администрацию Шебекинского муниципального округа  за январь  2025 года</t>
  </si>
  <si>
    <t>Количество обращений, поступивших в администрацию Шебекинского муниципального округа  за январь 2025года с распределением по поселениям</t>
  </si>
  <si>
    <t>Шебекинский муниципальный округ</t>
  </si>
  <si>
    <t>Шебекинский муниципальный  округ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</si>
</sst>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</font>
    <font>
      <b/>
      <sz val="14"/>
      <color theme="9"/>
      <name val="Calibri"/>
      <family val="2"/>
      <charset val="204"/>
      <scheme val="minor"/>
    </font>
    <font>
      <b/>
      <sz val="14"/>
      <color theme="3" tint="0.39997558519241921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4"/>
      <color rgb="FF0000FF"/>
      <name val="Calibri"/>
      <family val="2"/>
      <charset val="204"/>
    </font>
    <font>
      <b/>
      <sz val="11"/>
      <color theme="1"/>
      <name val="Arial"/>
      <family val="2"/>
      <charset val="204"/>
    </font>
    <font>
      <b/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5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10" fillId="0" borderId="6" xfId="0" applyFont="1" applyBorder="1" applyAlignment="1">
      <alignment wrapText="1"/>
    </xf>
    <xf numFmtId="0" fontId="8" fillId="0" borderId="6" xfId="0" applyFont="1" applyBorder="1"/>
    <xf numFmtId="0" fontId="9" fillId="0" borderId="6" xfId="0" applyFont="1" applyBorder="1"/>
    <xf numFmtId="0" fontId="3" fillId="0" borderId="6" xfId="0" applyFont="1" applyBorder="1"/>
    <xf numFmtId="0" fontId="3" fillId="0" borderId="6" xfId="0" applyFont="1" applyBorder="1" applyAlignment="1">
      <alignment wrapText="1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10" fontId="1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13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4" fillId="0" borderId="1" xfId="0" applyFont="1" applyBorder="1" applyAlignment="1">
      <alignment textRotation="90" wrapText="1"/>
    </xf>
    <xf numFmtId="0" fontId="15" fillId="0" borderId="1" xfId="2" applyFont="1" applyBorder="1" applyAlignment="1">
      <alignment textRotation="90" wrapText="1"/>
    </xf>
    <xf numFmtId="0" fontId="5" fillId="0" borderId="1" xfId="0" applyFont="1" applyBorder="1" applyAlignment="1">
      <alignment horizontal="right" wrapText="1"/>
    </xf>
    <xf numFmtId="2" fontId="7" fillId="0" borderId="1" xfId="0" applyNumberFormat="1" applyFont="1" applyBorder="1"/>
    <xf numFmtId="0" fontId="2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0000FF"/>
      <color rgb="FF5888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zoomScale="120" zoomScaleNormal="120" workbookViewId="0">
      <selection activeCell="D10" sqref="D10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3" ht="15" customHeight="1" x14ac:dyDescent="0.25">
      <c r="A1" s="36" t="s">
        <v>77</v>
      </c>
      <c r="B1" s="36"/>
      <c r="C1" s="36"/>
    </row>
    <row r="2" spans="1:3" ht="23.25" customHeight="1" thickBot="1" x14ac:dyDescent="0.3">
      <c r="A2" s="36"/>
      <c r="B2" s="36"/>
      <c r="C2" s="36"/>
    </row>
    <row r="3" spans="1:3" ht="15.75" hidden="1" thickBot="1" x14ac:dyDescent="0.3"/>
    <row r="4" spans="1:3" ht="15.75" hidden="1" thickBot="1" x14ac:dyDescent="0.3"/>
    <row r="5" spans="1:3" ht="15.75" hidden="1" thickBot="1" x14ac:dyDescent="0.3"/>
    <row r="6" spans="1:3" s="1" customFormat="1" ht="31.5" customHeight="1" thickTop="1" thickBot="1" x14ac:dyDescent="0.35">
      <c r="A6" s="38" t="s">
        <v>14</v>
      </c>
      <c r="B6" s="39"/>
      <c r="C6" s="16">
        <v>239</v>
      </c>
    </row>
    <row r="7" spans="1:3" s="1" customFormat="1" ht="15" customHeight="1" thickTop="1" thickBot="1" x14ac:dyDescent="0.35">
      <c r="A7" s="40" t="s">
        <v>21</v>
      </c>
      <c r="B7" s="10" t="s">
        <v>7</v>
      </c>
      <c r="C7" s="16">
        <v>239</v>
      </c>
    </row>
    <row r="8" spans="1:3" s="1" customFormat="1" ht="15" customHeight="1" thickTop="1" thickBot="1" x14ac:dyDescent="0.35">
      <c r="A8" s="41"/>
      <c r="B8" s="11" t="s">
        <v>8</v>
      </c>
      <c r="C8" s="16">
        <v>38</v>
      </c>
    </row>
    <row r="9" spans="1:3" s="1" customFormat="1" ht="33" customHeight="1" thickTop="1" thickBot="1" x14ac:dyDescent="0.35">
      <c r="A9" s="41"/>
      <c r="B9" s="11" t="s">
        <v>9</v>
      </c>
      <c r="C9" s="16">
        <v>78</v>
      </c>
    </row>
    <row r="10" spans="1:3" s="1" customFormat="1" ht="15" customHeight="1" thickTop="1" thickBot="1" x14ac:dyDescent="0.35">
      <c r="A10" s="41"/>
      <c r="B10" s="11" t="s">
        <v>10</v>
      </c>
      <c r="C10" s="16">
        <v>123</v>
      </c>
    </row>
    <row r="11" spans="1:3" s="1" customFormat="1" ht="20.25" thickTop="1" thickBot="1" x14ac:dyDescent="0.35">
      <c r="A11" s="41"/>
      <c r="B11" s="12" t="s">
        <v>11</v>
      </c>
      <c r="C11" s="16">
        <v>238</v>
      </c>
    </row>
    <row r="12" spans="1:3" s="1" customFormat="1" ht="20.25" thickTop="1" thickBot="1" x14ac:dyDescent="0.35">
      <c r="A12" s="41"/>
      <c r="B12" s="12" t="s">
        <v>12</v>
      </c>
      <c r="C12" s="16">
        <v>1</v>
      </c>
    </row>
    <row r="13" spans="1:3" s="1" customFormat="1" ht="20.25" thickTop="1" thickBot="1" x14ac:dyDescent="0.35">
      <c r="A13" s="41"/>
      <c r="B13" s="12" t="s">
        <v>13</v>
      </c>
      <c r="C13" s="16">
        <v>0</v>
      </c>
    </row>
    <row r="14" spans="1:3" s="2" customFormat="1" ht="20.25" thickTop="1" thickBot="1" x14ac:dyDescent="0.35">
      <c r="A14" s="41"/>
      <c r="B14" s="13" t="s">
        <v>5</v>
      </c>
      <c r="C14" s="16">
        <v>184</v>
      </c>
    </row>
    <row r="15" spans="1:3" s="1" customFormat="1" ht="20.25" thickTop="1" thickBot="1" x14ac:dyDescent="0.35">
      <c r="A15" s="41"/>
      <c r="B15" s="13" t="s">
        <v>6</v>
      </c>
      <c r="C15" s="16">
        <v>55</v>
      </c>
    </row>
    <row r="16" spans="1:3" s="1" customFormat="1" ht="20.25" thickTop="1" thickBot="1" x14ac:dyDescent="0.35">
      <c r="A16" s="41"/>
      <c r="B16" s="14" t="s">
        <v>20</v>
      </c>
      <c r="C16" s="16">
        <v>0</v>
      </c>
    </row>
    <row r="17" spans="1:3" s="1" customFormat="1" ht="41.25" customHeight="1" thickTop="1" thickBot="1" x14ac:dyDescent="0.35">
      <c r="A17" s="42"/>
      <c r="B17" s="15" t="s">
        <v>22</v>
      </c>
      <c r="C17" s="18">
        <v>0</v>
      </c>
    </row>
    <row r="18" spans="1:3" s="1" customFormat="1" ht="28.5" customHeight="1" thickTop="1" thickBot="1" x14ac:dyDescent="0.35">
      <c r="A18" s="37" t="s">
        <v>76</v>
      </c>
      <c r="B18" s="17" t="s">
        <v>1</v>
      </c>
      <c r="C18" s="16">
        <v>6</v>
      </c>
    </row>
    <row r="19" spans="1:3" s="1" customFormat="1" ht="20.25" customHeight="1" thickTop="1" thickBot="1" x14ac:dyDescent="0.35">
      <c r="A19" s="37"/>
      <c r="B19" s="14" t="s">
        <v>2</v>
      </c>
      <c r="C19" s="16">
        <v>1</v>
      </c>
    </row>
    <row r="20" spans="1:3" s="1" customFormat="1" ht="24" customHeight="1" thickTop="1" thickBot="1" x14ac:dyDescent="0.35">
      <c r="A20" s="37"/>
      <c r="B20" s="14" t="s">
        <v>3</v>
      </c>
      <c r="C20" s="16">
        <v>40</v>
      </c>
    </row>
    <row r="21" spans="1:3" s="1" customFormat="1" ht="57" customHeight="1" thickTop="1" thickBot="1" x14ac:dyDescent="0.35">
      <c r="A21" s="37"/>
      <c r="B21" s="14" t="s">
        <v>4</v>
      </c>
      <c r="C21" s="16">
        <v>0</v>
      </c>
    </row>
    <row r="22" spans="1:3" ht="15.75" thickTop="1" x14ac:dyDescent="0.25"/>
  </sheetData>
  <mergeCells count="4">
    <mergeCell ref="A1:C2"/>
    <mergeCell ref="A18:A21"/>
    <mergeCell ref="A6:B6"/>
    <mergeCell ref="A7:A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A2" sqref="A2"/>
    </sheetView>
  </sheetViews>
  <sheetFormatPr defaultRowHeight="15" x14ac:dyDescent="0.25"/>
  <cols>
    <col min="1" max="1" width="58.42578125" customWidth="1"/>
    <col min="2" max="2" width="30.140625" customWidth="1"/>
    <col min="4" max="5" width="9.140625" customWidth="1"/>
  </cols>
  <sheetData>
    <row r="1" spans="1:2" ht="73.5" customHeight="1" x14ac:dyDescent="0.25">
      <c r="A1" s="36" t="s">
        <v>78</v>
      </c>
      <c r="B1" s="36"/>
    </row>
    <row r="2" spans="1:2" ht="46.5" customHeight="1" x14ac:dyDescent="0.25">
      <c r="A2" s="3" t="s">
        <v>80</v>
      </c>
      <c r="B2" s="3" t="s">
        <v>0</v>
      </c>
    </row>
    <row r="3" spans="1:2" ht="38.25" customHeight="1" x14ac:dyDescent="0.3">
      <c r="A3" s="22" t="s">
        <v>23</v>
      </c>
      <c r="B3" s="20">
        <v>57</v>
      </c>
    </row>
    <row r="4" spans="1:2" ht="38.25" customHeight="1" x14ac:dyDescent="0.3">
      <c r="A4" s="21" t="s">
        <v>28</v>
      </c>
      <c r="B4" s="20">
        <v>1</v>
      </c>
    </row>
    <row r="5" spans="1:2" ht="37.5" customHeight="1" x14ac:dyDescent="0.3">
      <c r="A5" s="21" t="s">
        <v>24</v>
      </c>
      <c r="B5" s="20">
        <v>14</v>
      </c>
    </row>
    <row r="6" spans="1:2" ht="37.5" customHeight="1" x14ac:dyDescent="0.3">
      <c r="A6" s="21" t="s">
        <v>31</v>
      </c>
      <c r="B6" s="20">
        <v>1</v>
      </c>
    </row>
    <row r="7" spans="1:2" ht="37.5" customHeight="1" x14ac:dyDescent="0.3">
      <c r="A7" s="21" t="s">
        <v>35</v>
      </c>
      <c r="B7" s="20">
        <v>1</v>
      </c>
    </row>
    <row r="8" spans="1:2" ht="37.5" customHeight="1" x14ac:dyDescent="0.3">
      <c r="A8" s="21" t="s">
        <v>27</v>
      </c>
      <c r="B8" s="20">
        <v>3</v>
      </c>
    </row>
    <row r="9" spans="1:2" ht="37.5" customHeight="1" x14ac:dyDescent="0.3">
      <c r="A9" s="21" t="s">
        <v>34</v>
      </c>
      <c r="B9" s="20">
        <v>2</v>
      </c>
    </row>
    <row r="10" spans="1:2" ht="36.75" customHeight="1" x14ac:dyDescent="0.3">
      <c r="A10" s="21" t="s">
        <v>26</v>
      </c>
      <c r="B10" s="20">
        <v>4</v>
      </c>
    </row>
    <row r="11" spans="1:2" ht="36.75" customHeight="1" x14ac:dyDescent="0.3">
      <c r="A11" s="21" t="s">
        <v>33</v>
      </c>
      <c r="B11" s="20">
        <v>1</v>
      </c>
    </row>
    <row r="12" spans="1:2" ht="36.75" customHeight="1" x14ac:dyDescent="0.3">
      <c r="A12" s="21" t="s">
        <v>25</v>
      </c>
      <c r="B12" s="20">
        <v>155</v>
      </c>
    </row>
    <row r="13" spans="1:2" ht="38.25" customHeight="1" x14ac:dyDescent="0.3">
      <c r="A13" s="21" t="s">
        <v>79</v>
      </c>
      <c r="B13" s="20">
        <f>SUM(B3:B12)</f>
        <v>239</v>
      </c>
    </row>
    <row r="14" spans="1:2" ht="18.75" x14ac:dyDescent="0.3">
      <c r="A14" s="1"/>
      <c r="B14" s="1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9"/>
  <sheetViews>
    <sheetView tabSelected="1" topLeftCell="I1" zoomScale="70" zoomScaleNormal="70" workbookViewId="0">
      <selection activeCell="AQ15" sqref="AQ15"/>
    </sheetView>
  </sheetViews>
  <sheetFormatPr defaultRowHeight="15" x14ac:dyDescent="0.25"/>
  <cols>
    <col min="1" max="1" width="17.85546875" customWidth="1"/>
    <col min="2" max="2" width="12.28515625" customWidth="1"/>
    <col min="3" max="4" width="7.5703125" customWidth="1"/>
    <col min="5" max="5" width="6.5703125" customWidth="1"/>
    <col min="6" max="6" width="23" customWidth="1"/>
    <col min="7" max="7" width="17.140625" customWidth="1"/>
    <col min="8" max="8" width="14.85546875" customWidth="1"/>
    <col min="9" max="9" width="8.5703125" customWidth="1"/>
    <col min="10" max="10" width="13.42578125" customWidth="1"/>
    <col min="11" max="11" width="7.140625" customWidth="1"/>
    <col min="12" max="12" width="14.28515625" customWidth="1"/>
    <col min="13" max="13" width="15.5703125" customWidth="1"/>
    <col min="14" max="14" width="11.85546875" customWidth="1"/>
    <col min="15" max="15" width="9.7109375" customWidth="1"/>
    <col min="16" max="16" width="10.5703125" customWidth="1"/>
    <col min="17" max="17" width="6.7109375" customWidth="1"/>
    <col min="18" max="18" width="9.85546875" customWidth="1"/>
    <col min="19" max="19" width="7.140625" customWidth="1"/>
    <col min="20" max="20" width="8.140625" customWidth="1"/>
    <col min="21" max="21" width="8.5703125" customWidth="1"/>
    <col min="22" max="22" width="16" customWidth="1"/>
    <col min="23" max="23" width="14.5703125" customWidth="1"/>
    <col min="24" max="24" width="10.5703125" customWidth="1"/>
    <col min="25" max="25" width="12.85546875" customWidth="1"/>
    <col min="26" max="26" width="7.28515625" customWidth="1"/>
    <col min="27" max="27" width="10.7109375" customWidth="1"/>
    <col min="28" max="28" width="8.42578125" customWidth="1"/>
    <col min="29" max="29" width="12.5703125" customWidth="1"/>
    <col min="30" max="30" width="28.28515625" customWidth="1"/>
    <col min="31" max="31" width="11" customWidth="1"/>
    <col min="32" max="32" width="13.28515625" customWidth="1"/>
    <col min="33" max="33" width="7" customWidth="1"/>
    <col min="34" max="34" width="7.7109375" customWidth="1"/>
    <col min="35" max="35" width="9.42578125" customWidth="1"/>
    <col min="36" max="37" width="9.140625" customWidth="1"/>
    <col min="38" max="38" width="7.28515625" customWidth="1"/>
    <col min="39" max="39" width="6.5703125" customWidth="1"/>
    <col min="40" max="40" width="16.42578125" customWidth="1"/>
    <col min="41" max="41" width="10.5703125" customWidth="1"/>
    <col min="42" max="42" width="14.140625" bestFit="1" customWidth="1"/>
  </cols>
  <sheetData>
    <row r="1" spans="1:42" s="1" customFormat="1" ht="36.75" customHeight="1" x14ac:dyDescent="0.3"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26"/>
      <c r="AK1" s="26"/>
      <c r="AL1" s="26"/>
      <c r="AM1" s="26"/>
      <c r="AN1" s="26"/>
      <c r="AO1" s="26"/>
    </row>
    <row r="2" spans="1:42" s="1" customFormat="1" ht="18.75" x14ac:dyDescent="0.3"/>
    <row r="3" spans="1:42" s="4" customFormat="1" ht="18.75" x14ac:dyDescent="0.3"/>
    <row r="4" spans="1:42" s="6" customFormat="1" ht="20.25" customHeight="1" x14ac:dyDescent="0.3">
      <c r="A4" s="5"/>
      <c r="B4" s="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27"/>
      <c r="AK4" s="27"/>
      <c r="AL4" s="27"/>
      <c r="AM4" s="27"/>
      <c r="AN4" s="27"/>
      <c r="AO4" s="27"/>
      <c r="AP4" s="43" t="s">
        <v>17</v>
      </c>
    </row>
    <row r="5" spans="1:42" s="6" customFormat="1" ht="60" customHeight="1" x14ac:dyDescent="0.3">
      <c r="A5" s="5"/>
      <c r="B5" s="50" t="s">
        <v>30</v>
      </c>
      <c r="C5" s="51"/>
      <c r="D5" s="51"/>
      <c r="E5" s="51"/>
      <c r="F5" s="51"/>
      <c r="G5" s="51"/>
      <c r="H5" s="51"/>
      <c r="I5" s="51"/>
      <c r="J5" s="34"/>
      <c r="K5" s="47" t="s">
        <v>29</v>
      </c>
      <c r="L5" s="47"/>
      <c r="M5" s="47"/>
      <c r="N5" s="47"/>
      <c r="O5" s="48" t="s">
        <v>15</v>
      </c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9"/>
      <c r="AD5" s="49"/>
      <c r="AE5" s="49"/>
      <c r="AF5" s="49"/>
      <c r="AG5" s="49"/>
      <c r="AH5" s="49"/>
      <c r="AI5" s="49"/>
      <c r="AJ5" s="33"/>
      <c r="AK5" s="33"/>
      <c r="AL5" s="33"/>
      <c r="AM5" s="52" t="s">
        <v>32</v>
      </c>
      <c r="AN5" s="52"/>
      <c r="AO5" s="52"/>
      <c r="AP5" s="44"/>
    </row>
    <row r="6" spans="1:42" s="8" customFormat="1" ht="18.75" x14ac:dyDescent="0.3">
      <c r="A6" s="7"/>
      <c r="B6" s="7"/>
      <c r="C6" s="46" t="s">
        <v>16</v>
      </c>
      <c r="D6" s="46"/>
      <c r="E6" s="46"/>
      <c r="F6" s="46"/>
      <c r="G6" s="46"/>
      <c r="H6" s="46"/>
      <c r="I6" s="46"/>
      <c r="J6" s="35"/>
      <c r="K6" s="46"/>
      <c r="L6" s="46"/>
      <c r="M6" s="46"/>
      <c r="N6" s="46"/>
      <c r="O6" s="24"/>
      <c r="P6" s="24"/>
      <c r="Q6" s="24"/>
      <c r="R6" s="24"/>
      <c r="S6" s="24"/>
      <c r="T6" s="28"/>
      <c r="U6" s="24"/>
      <c r="V6" s="28"/>
      <c r="W6" s="28"/>
      <c r="X6" s="24"/>
      <c r="Y6" s="24"/>
      <c r="Z6" s="24"/>
      <c r="AA6" s="24"/>
      <c r="AB6" s="24"/>
      <c r="AC6" s="24"/>
      <c r="AD6" s="24"/>
      <c r="AE6" s="25"/>
      <c r="AF6" s="28"/>
      <c r="AG6" s="25"/>
      <c r="AH6" s="28"/>
      <c r="AI6" s="28"/>
      <c r="AJ6" s="28"/>
      <c r="AK6" s="28"/>
      <c r="AL6" s="28"/>
      <c r="AM6" s="28"/>
      <c r="AN6" s="28"/>
      <c r="AO6" s="28"/>
      <c r="AP6" s="44"/>
    </row>
    <row r="7" spans="1:42" s="8" customFormat="1" ht="408.75" customHeight="1" x14ac:dyDescent="0.3">
      <c r="A7" s="7"/>
      <c r="B7" s="29" t="s">
        <v>38</v>
      </c>
      <c r="C7" s="30" t="s">
        <v>40</v>
      </c>
      <c r="D7" s="30" t="s">
        <v>42</v>
      </c>
      <c r="E7" s="30" t="s">
        <v>46</v>
      </c>
      <c r="F7" s="30" t="s">
        <v>57</v>
      </c>
      <c r="G7" s="30" t="s">
        <v>58</v>
      </c>
      <c r="H7" s="29" t="s">
        <v>60</v>
      </c>
      <c r="I7" s="30" t="s">
        <v>67</v>
      </c>
      <c r="J7" s="30" t="s">
        <v>51</v>
      </c>
      <c r="K7" s="30" t="s">
        <v>50</v>
      </c>
      <c r="L7" s="30" t="s">
        <v>61</v>
      </c>
      <c r="M7" s="30" t="s">
        <v>68</v>
      </c>
      <c r="N7" s="30" t="s">
        <v>70</v>
      </c>
      <c r="O7" s="30" t="s">
        <v>39</v>
      </c>
      <c r="P7" s="30" t="s">
        <v>41</v>
      </c>
      <c r="Q7" s="30" t="s">
        <v>45</v>
      </c>
      <c r="R7" s="30" t="s">
        <v>47</v>
      </c>
      <c r="S7" s="30" t="s">
        <v>48</v>
      </c>
      <c r="T7" s="30" t="s">
        <v>49</v>
      </c>
      <c r="U7" s="29" t="s">
        <v>52</v>
      </c>
      <c r="V7" s="29" t="s">
        <v>54</v>
      </c>
      <c r="W7" s="29" t="s">
        <v>55</v>
      </c>
      <c r="X7" s="30" t="s">
        <v>56</v>
      </c>
      <c r="Y7" s="29" t="s">
        <v>59</v>
      </c>
      <c r="Z7" s="30" t="s">
        <v>62</v>
      </c>
      <c r="AA7" s="30" t="s">
        <v>63</v>
      </c>
      <c r="AB7" s="30" t="s">
        <v>64</v>
      </c>
      <c r="AC7" s="30" t="s">
        <v>65</v>
      </c>
      <c r="AD7" s="30" t="s">
        <v>66</v>
      </c>
      <c r="AE7" s="30" t="s">
        <v>69</v>
      </c>
      <c r="AF7" s="30" t="s">
        <v>71</v>
      </c>
      <c r="AG7" s="30" t="s">
        <v>73</v>
      </c>
      <c r="AH7" s="30" t="s">
        <v>74</v>
      </c>
      <c r="AI7" s="30" t="s">
        <v>36</v>
      </c>
      <c r="AJ7" s="30" t="s">
        <v>37</v>
      </c>
      <c r="AK7" s="30" t="s">
        <v>43</v>
      </c>
      <c r="AL7" s="30" t="s">
        <v>44</v>
      </c>
      <c r="AM7" s="30" t="s">
        <v>53</v>
      </c>
      <c r="AN7" s="30" t="s">
        <v>72</v>
      </c>
      <c r="AO7" s="30" t="s">
        <v>75</v>
      </c>
      <c r="AP7" s="23"/>
    </row>
    <row r="8" spans="1:42" s="8" customFormat="1" ht="37.5" x14ac:dyDescent="0.3">
      <c r="A8" s="9" t="s">
        <v>18</v>
      </c>
      <c r="B8" s="31">
        <v>13</v>
      </c>
      <c r="C8" s="5">
        <v>1</v>
      </c>
      <c r="D8" s="5">
        <v>21</v>
      </c>
      <c r="E8" s="5">
        <v>1</v>
      </c>
      <c r="F8" s="5">
        <v>2</v>
      </c>
      <c r="G8" s="5">
        <v>9</v>
      </c>
      <c r="H8" s="5">
        <v>1</v>
      </c>
      <c r="I8" s="5">
        <v>1</v>
      </c>
      <c r="J8" s="5">
        <v>1</v>
      </c>
      <c r="K8" s="5">
        <v>2</v>
      </c>
      <c r="L8" s="5">
        <v>1</v>
      </c>
      <c r="M8" s="5">
        <v>1</v>
      </c>
      <c r="N8" s="5">
        <v>2</v>
      </c>
      <c r="O8" s="5">
        <v>4</v>
      </c>
      <c r="P8" s="5">
        <v>1</v>
      </c>
      <c r="Q8" s="5">
        <v>2</v>
      </c>
      <c r="R8" s="5">
        <v>2</v>
      </c>
      <c r="S8" s="5">
        <v>1</v>
      </c>
      <c r="T8" s="5">
        <v>1</v>
      </c>
      <c r="U8" s="5">
        <v>1</v>
      </c>
      <c r="V8" s="5">
        <v>16</v>
      </c>
      <c r="W8" s="5">
        <v>1</v>
      </c>
      <c r="X8" s="5">
        <v>2</v>
      </c>
      <c r="Y8" s="5">
        <v>1</v>
      </c>
      <c r="Z8" s="5">
        <v>1</v>
      </c>
      <c r="AA8" s="5">
        <v>1</v>
      </c>
      <c r="AB8" s="5">
        <v>1</v>
      </c>
      <c r="AC8" s="5">
        <v>1</v>
      </c>
      <c r="AD8" s="5">
        <v>2</v>
      </c>
      <c r="AE8" s="5">
        <v>1</v>
      </c>
      <c r="AF8" s="5">
        <v>1</v>
      </c>
      <c r="AG8" s="5">
        <v>1</v>
      </c>
      <c r="AH8" s="5">
        <v>1</v>
      </c>
      <c r="AI8" s="5">
        <v>131</v>
      </c>
      <c r="AJ8" s="5">
        <v>3</v>
      </c>
      <c r="AK8" s="5">
        <v>3</v>
      </c>
      <c r="AL8" s="5">
        <v>1</v>
      </c>
      <c r="AM8" s="5">
        <v>1</v>
      </c>
      <c r="AN8" s="5">
        <v>1</v>
      </c>
      <c r="AO8" s="5">
        <v>1</v>
      </c>
      <c r="AP8" s="32">
        <f>SUM(B8:AO8)</f>
        <v>239</v>
      </c>
    </row>
    <row r="9" spans="1:42" s="8" customFormat="1" ht="131.25" x14ac:dyDescent="0.3">
      <c r="A9" s="9" t="s">
        <v>19</v>
      </c>
      <c r="B9" s="19">
        <f>B8/AP8*100%</f>
        <v>5.4393305439330547E-2</v>
      </c>
      <c r="C9" s="19">
        <f>C8/AP8*100%</f>
        <v>4.1841004184100415E-3</v>
      </c>
      <c r="D9" s="19">
        <f>D8/AP8*100%</f>
        <v>8.7866108786610872E-2</v>
      </c>
      <c r="E9" s="19">
        <f>E8/AP8*100%</f>
        <v>4.1841004184100415E-3</v>
      </c>
      <c r="F9" s="19">
        <f>F8/AP8*100%</f>
        <v>8.368200836820083E-3</v>
      </c>
      <c r="G9" s="19">
        <f>G8/AP8*100%</f>
        <v>3.7656903765690378E-2</v>
      </c>
      <c r="H9" s="19">
        <f>H8/AP8*100%</f>
        <v>4.1841004184100415E-3</v>
      </c>
      <c r="I9" s="19">
        <f>I8/AP8*100%</f>
        <v>4.1841004184100415E-3</v>
      </c>
      <c r="J9" s="19">
        <f>(J8/AP8)*100%</f>
        <v>4.1841004184100415E-3</v>
      </c>
      <c r="K9" s="19">
        <f>K8/AP8*100%</f>
        <v>8.368200836820083E-3</v>
      </c>
      <c r="L9" s="19">
        <f>(L8/AP8)*100%</f>
        <v>4.1841004184100415E-3</v>
      </c>
      <c r="M9" s="19">
        <f>(M8/AP8)*100%</f>
        <v>4.1841004184100415E-3</v>
      </c>
      <c r="N9" s="19">
        <f>(N8/AP8)*100%</f>
        <v>8.368200836820083E-3</v>
      </c>
      <c r="O9" s="19">
        <f>O8/AP8*100%</f>
        <v>1.6736401673640166E-2</v>
      </c>
      <c r="P9" s="19">
        <f>(P8/AP8)*100%</f>
        <v>4.1841004184100415E-3</v>
      </c>
      <c r="Q9" s="19">
        <f>(Q8/AP8)*100%</f>
        <v>8.368200836820083E-3</v>
      </c>
      <c r="R9" s="19">
        <f>(R8/AP8)*100%</f>
        <v>8.368200836820083E-3</v>
      </c>
      <c r="S9" s="19">
        <f>(S8/AP8)*100%</f>
        <v>4.1841004184100415E-3</v>
      </c>
      <c r="T9" s="19">
        <f>(T8/AP8)*100%</f>
        <v>4.1841004184100415E-3</v>
      </c>
      <c r="U9" s="19">
        <f>(U8/AP8)*100%</f>
        <v>4.1841004184100415E-3</v>
      </c>
      <c r="V9" s="19">
        <f>V8/AP8*100%</f>
        <v>6.6945606694560664E-2</v>
      </c>
      <c r="W9" s="19">
        <f>(W8/AP8)*100%</f>
        <v>4.1841004184100415E-3</v>
      </c>
      <c r="X9" s="19">
        <f>(X8/AP8)*100%</f>
        <v>8.368200836820083E-3</v>
      </c>
      <c r="Y9" s="19">
        <f>(Y8/AP8)*100%</f>
        <v>4.1841004184100415E-3</v>
      </c>
      <c r="Z9" s="19">
        <f>(Z8/AP8)*100%</f>
        <v>4.1841004184100415E-3</v>
      </c>
      <c r="AA9" s="19">
        <f>(AA8/AP8)*100%</f>
        <v>4.1841004184100415E-3</v>
      </c>
      <c r="AB9" s="19">
        <f>(AB8/AP8)*100%</f>
        <v>4.1841004184100415E-3</v>
      </c>
      <c r="AC9" s="19">
        <f>(AC8/AP8)*100%</f>
        <v>4.1841004184100415E-3</v>
      </c>
      <c r="AD9" s="19">
        <f>(AD8/AP8)*100%</f>
        <v>8.368200836820083E-3</v>
      </c>
      <c r="AE9" s="19">
        <f>AE8/AP8*100%</f>
        <v>4.1841004184100415E-3</v>
      </c>
      <c r="AF9" s="19">
        <f>AF8/AP8*100%</f>
        <v>4.1841004184100415E-3</v>
      </c>
      <c r="AG9" s="19">
        <f>AG8/AP8*100%</f>
        <v>4.1841004184100415E-3</v>
      </c>
      <c r="AH9" s="19">
        <f>AH8/AP8*100%</f>
        <v>4.1841004184100415E-3</v>
      </c>
      <c r="AI9" s="19">
        <f>AI8/AP8*100%</f>
        <v>0.54811715481171552</v>
      </c>
      <c r="AJ9" s="19">
        <f>AJ8/AP8*100%</f>
        <v>1.2552301255230125E-2</v>
      </c>
      <c r="AK9" s="19">
        <f>(AK8/AP8)*100%</f>
        <v>1.2552301255230125E-2</v>
      </c>
      <c r="AL9" s="19">
        <f>(AL8/AP8)*100%</f>
        <v>4.1841004184100415E-3</v>
      </c>
      <c r="AM9" s="19">
        <f>(AM8/AP8)*100%</f>
        <v>4.1841004184100415E-3</v>
      </c>
      <c r="AN9" s="19">
        <f>(AN8/AP8)*100%</f>
        <v>4.1841004184100415E-3</v>
      </c>
      <c r="AO9" s="19">
        <f>(AO8/AP8)*100%</f>
        <v>4.1841004184100415E-3</v>
      </c>
      <c r="AP9" s="19">
        <f>SUM(B9:AO9)</f>
        <v>1.0000000000000002</v>
      </c>
    </row>
  </sheetData>
  <mergeCells count="9">
    <mergeCell ref="C1:AI1"/>
    <mergeCell ref="AP4:AP6"/>
    <mergeCell ref="C4:AI4"/>
    <mergeCell ref="K6:N6"/>
    <mergeCell ref="C6:I6"/>
    <mergeCell ref="K5:N5"/>
    <mergeCell ref="O5:AI5"/>
    <mergeCell ref="B5:I5"/>
    <mergeCell ref="AM5:AO5"/>
  </mergeCells>
  <pageMargins left="0.7" right="0.7" top="0.75" bottom="0.75" header="0.3" footer="0.3"/>
  <pageSetup paperSize="9" scale="2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ТарасоваЕ_А</cp:lastModifiedBy>
  <dcterms:created xsi:type="dcterms:W3CDTF">2019-08-12T15:56:07Z</dcterms:created>
  <dcterms:modified xsi:type="dcterms:W3CDTF">2025-02-05T10:41:15Z</dcterms:modified>
</cp:coreProperties>
</file>