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Количество обращений" sheetId="1" r:id="rId1"/>
    <sheet name="Поступило из районов, поселений" sheetId="2" r:id="rId2"/>
    <sheet name="Распределение по вопросам" sheetId="3" r:id="rId3"/>
  </sheets>
  <calcPr calcId="145621"/>
</workbook>
</file>

<file path=xl/calcChain.xml><?xml version="1.0" encoding="utf-8"?>
<calcChain xmlns="http://schemas.openxmlformats.org/spreadsheetml/2006/main">
  <c r="BN9" i="3" l="1"/>
  <c r="AU9" i="3"/>
  <c r="AT9" i="3"/>
  <c r="AS9" i="3"/>
  <c r="AR9" i="3"/>
  <c r="AQ9" i="3"/>
  <c r="AB9" i="3"/>
  <c r="X9" i="3"/>
  <c r="W9" i="3"/>
  <c r="D9" i="3"/>
  <c r="BQ8" i="3"/>
  <c r="BO9" i="3" l="1"/>
  <c r="BM9" i="3"/>
  <c r="BL9" i="3"/>
  <c r="BK9" i="3"/>
  <c r="BJ9" i="3"/>
  <c r="S9" i="3"/>
  <c r="M9" i="3"/>
  <c r="L9" i="3"/>
  <c r="K9" i="3"/>
  <c r="J9" i="3"/>
  <c r="H9" i="3"/>
  <c r="I9" i="3"/>
  <c r="B9" i="3"/>
  <c r="G9" i="3"/>
  <c r="E9" i="3"/>
  <c r="C9" i="3"/>
  <c r="F9" i="3"/>
  <c r="AE9" i="3" l="1"/>
  <c r="Y9" i="3"/>
  <c r="V9" i="3"/>
  <c r="U9" i="3"/>
  <c r="O9" i="3"/>
  <c r="T9" i="3"/>
  <c r="N9" i="3"/>
  <c r="Q9" i="3"/>
  <c r="P9" i="3"/>
  <c r="AG9" i="3"/>
  <c r="BA9" i="3"/>
  <c r="R9" i="3"/>
  <c r="AV9" i="3"/>
  <c r="BP9" i="3"/>
  <c r="AP9" i="3"/>
  <c r="AO9" i="3"/>
  <c r="AX9" i="3"/>
  <c r="BC9" i="3"/>
  <c r="BH9" i="3"/>
  <c r="AA9" i="3"/>
  <c r="AY9" i="3"/>
  <c r="BD9" i="3"/>
  <c r="AC9" i="3"/>
  <c r="AZ9" i="3"/>
  <c r="BE9" i="3"/>
  <c r="BB9" i="3"/>
  <c r="BI9" i="3"/>
  <c r="BG9" i="3"/>
  <c r="BF9" i="3"/>
  <c r="AW9" i="3"/>
  <c r="AI9" i="3"/>
  <c r="AJ9" i="3"/>
  <c r="Z9" i="3"/>
  <c r="AK9" i="3"/>
  <c r="AD9" i="3"/>
  <c r="AH9" i="3"/>
  <c r="AL9" i="3"/>
  <c r="AM9" i="3"/>
  <c r="AN9" i="3"/>
  <c r="AF9" i="3"/>
  <c r="BQ9" i="3" l="1"/>
</calcChain>
</file>

<file path=xl/sharedStrings.xml><?xml version="1.0" encoding="utf-8"?>
<sst xmlns="http://schemas.openxmlformats.org/spreadsheetml/2006/main" count="114" uniqueCount="112">
  <si>
    <t>Количество обращений</t>
  </si>
  <si>
    <t>поддержано</t>
  </si>
  <si>
    <t>в том числе меры приняты</t>
  </si>
  <si>
    <t>разъяснено</t>
  </si>
  <si>
    <t>не поддержано</t>
  </si>
  <si>
    <t>из иных органов</t>
  </si>
  <si>
    <t>от заявителя</t>
  </si>
  <si>
    <t xml:space="preserve">всего  </t>
  </si>
  <si>
    <t xml:space="preserve"> письменных</t>
  </si>
  <si>
    <t xml:space="preserve"> в форме электронного документа</t>
  </si>
  <si>
    <t xml:space="preserve"> устных (личный прием)</t>
  </si>
  <si>
    <t xml:space="preserve"> заявлений</t>
  </si>
  <si>
    <t xml:space="preserve"> жалоб</t>
  </si>
  <si>
    <t xml:space="preserve"> предложений</t>
  </si>
  <si>
    <t>Поступило за предыдущий отчетный месяц</t>
  </si>
  <si>
    <t>Шебекинский городской округ</t>
  </si>
  <si>
    <t>Жилищно-коммунальная сфера</t>
  </si>
  <si>
    <t>Вопросы</t>
  </si>
  <si>
    <t>Всего</t>
  </si>
  <si>
    <t>кол-во вопросов</t>
  </si>
  <si>
    <t>доля вопросов данной тематики в общем        кол-ве вопросов</t>
  </si>
  <si>
    <t>взято на контроль</t>
  </si>
  <si>
    <t xml:space="preserve">Поступило обращений                    в орган </t>
  </si>
  <si>
    <t>направлено на рассмотрение  в иные органы(всего):</t>
  </si>
  <si>
    <t>Город Шебекино</t>
  </si>
  <si>
    <t>Новотаволжанская территория</t>
  </si>
  <si>
    <t>Оборона, безопасность</t>
  </si>
  <si>
    <t>нет значения</t>
  </si>
  <si>
    <t>Вознесеновская территория</t>
  </si>
  <si>
    <t>Государство</t>
  </si>
  <si>
    <t>Масловопристанская территория</t>
  </si>
  <si>
    <t xml:space="preserve">Купинская территория </t>
  </si>
  <si>
    <t>Муромская территория</t>
  </si>
  <si>
    <t>Экономика</t>
  </si>
  <si>
    <t>Чураевская территория</t>
  </si>
  <si>
    <t>Социальная сфера</t>
  </si>
  <si>
    <t>Максимовская территория</t>
  </si>
  <si>
    <t>Белянская территория</t>
  </si>
  <si>
    <t>Результаты рассмотрения обращений  за отчетный месяц 2023 года</t>
  </si>
  <si>
    <t>Большегородищенская территория</t>
  </si>
  <si>
    <t>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страховании/0002.0007.0074.0312, Предоставление дополнительных льгот отдельным категориям граждан, установленных законодательством субъекта Российской Федерации (в том числе предоставление земельных участков многодетным семьям и др.) (1/0/1)</t>
  </si>
  <si>
    <t>0003.0000.0000.0000, Экономика/0003.0011.0000.0000, Природные ресурсы и охрана окружающей природной среды/0003.0011.0122.0000, Общие вопросы охраны окружающей природной среды (за исключением международного сотрудничества)/0003.0011.0122.0832, Оценка воздействия на окружающую среду и экологическая экспертиза. Экологический контроль, надзор (1/0/0)</t>
  </si>
  <si>
    <t>0003.0000.0000.0000, Экономика/0003.0008.0000.0000, Финансы/0003.0009.0000.0000, Хозяйственная деятельность/0003.0009.0099.0000, Транспорт/0003.0009.0099.0743, Борьба с аварийностью. Безопасность дорожного движения (1/0/0)</t>
  </si>
  <si>
    <t>0005.0000.0000.0000, Жилищно-коммунальная сфера/0005.0005.0000.0000, Жилище/0005.0005.0056.0000, Коммунальное хозяйство/0005.0005.0056.1175, Оплата коммунальных услуг и электроэнергии, в том числе льготы (1/0/0)</t>
  </si>
  <si>
    <t>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страховании/0002.0007.0074.0315, Социальная защита пострадавших от стихийных бедствий, чрезвычайных происшествий, терактов и пожаров, 0003.0000.0000.0000, Экономика/0003.0008.0000.0000, Финансы/0003.0009.0000.0000, Хозяйственная деятельность/0003.0009.0100.0000, Связь/0003.0009.0100.0751, Оказание услуг по передаче данных и предоставлению доступа к информационно-телекоммуникационной сети "Интернет" (1/0/0)</t>
  </si>
  <si>
    <t>Нет значения (136/0/43)</t>
  </si>
  <si>
    <t>0003.0000.0000.0000, Экономика/0003.0008.0000.0000, Финансы/0003.0009.0000.0000, Хозяйственная деятельность/0003.0009.0097.0000, Градостроительство и архитектура/0003.0009.0097.0690, Уличное освещение (2/0/0)</t>
  </si>
  <si>
    <t>0001.0000.0000.0000, Государство, общество, политика/0001.0002.0000.0000, Основы государственного управления/0001.0002.0023.0000, Органы исполнительной власти/0001.0002.0023.0064, Деятельность органов исполнительной власти субъекта Российской Федерации. Принимаемые решения (3/0/1)</t>
  </si>
  <si>
    <t>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страховании/0002.0007.0074.0315, Социальная защита пострадавших от стихийных бедствий, чрезвычайных происшествий, терактов и пожаров (38/0/15)</t>
  </si>
  <si>
    <t>0005.0000.0000.0000, Жилищно-коммунальная сфера/0005.0005.0000.0000, Жилище/0005.0005.0056.0000, Коммунальное хозяйство/0005.0005.0056.1152, Эксплуатация и ремонт частного жилищного фонда (приватизированные жилые помещения в многоквартирных домах, индивидуальные жилые дома) (22/2/4)</t>
  </si>
  <si>
    <t>0002.0000.0000.0000, Социальная сфера/0002.0007.0000.0000, Социальное обеспечение и социальное страхование/0002.0007.0073.0000, Социальное обслуживание (за исключением международного сотрудничества)/0002.0007.0073.0294, Социальное обеспечение, социальная поддержка и социальная помощь семьям, имеющим детей, в том числе многодетным семьям и одиноким родителям, гражданам пожилого возраста, гражданам, находящимся в трудной жизненной ситуации, малоимущим гражданам (20/0/8)</t>
  </si>
  <si>
    <t>0002.0000.0000.0000, Социальная сфера/0002.0007.0000.0000, Социальное обеспечение и социальное страхование/0002.0007.0072.0000, Пособия. Компенсационные выплаты (за исключением международного сотрудничества) (23/4/7)</t>
  </si>
  <si>
    <t>0005.0000.0000.0000, Жилищно-коммунальная сфера/0005.0005.0000.0000, Жилище/0005.0005.0056.0000, Коммунальное хозяйство/0005.0005.0056.1159, Подключение индивидуальных жилых домов к централизованным сетям водо-, тепло - газо-, электроснабжения и водоотведения (2/0/1)</t>
  </si>
  <si>
    <t>0003.0000.0000.0000, Экономика/0003.0008.0000.0000, Финансы/0003.0009.0000.0000, Хозяйственная деятельность/0003.0009.0098.0000, Сельское хозяйство/0003.0009.0098.0726, Правила содержания домашних животных (1/0/1)</t>
  </si>
  <si>
    <t>0001.0000.0000.0000, Государство, общество, политика/0001.0001.0000.0000, Конституционный строй/0001.0001.0005.0000, Население Российской Федерации/0001.0001.0005.0012, Обустройство соотечественников переселенцев (жилье, работа, учеба, подъемные и т.д.) (6/2/2)</t>
  </si>
  <si>
    <t>0005.0000.0000.0000, Жилищно-коммунальная сфера/0005.0005.0000.0000, Жилище/0005.0005.0056.0000, Коммунальное хозяйство/0005.0005.0056.1151, Эксплуатация и ремонт государственного, муниципального и ведомственного жилищного фондов (1/0/0)</t>
  </si>
  <si>
    <t>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жилище)/0005.0005.0055.1141, Арендное жилье (1/0/1)</t>
  </si>
  <si>
    <t>0002.0000.0000.0000, Социальная сфера/0002.0007.0000.0000, Социальное обеспечение и социальное страхование/0002.0007.0072.0000, Пособия. Компенсационные выплаты (за исключением международного сотрудничества)/0002.0007.0072.0285, Компенсационные выплаты за утраченное имущество, за ущерб от стихийных бедствий, в том числе жилье (22/2/5)</t>
  </si>
  <si>
    <t>0003.0000.0000.0000, Экономика/0003.0008.0000.0000, Финансы/0003.0009.0000.0000, Хозяйственная деятельность/0003.0009.0097.0000, Градостроительство и архитектура/0003.0009.0097.0698, Организация условий и мест для детского отдыха и досуга (детских и спортивных площадок) (2/0/0)</t>
  </si>
  <si>
    <t xml:space="preserve">0001.0000.0000.0000, Государство, общество, политика/0001.0002.0000.0000, Основы государственного управления/0001.0002.0027.0000, Обращения, заявления и жалобы граждан/0001.0002.0027.0153, Благодарности, пожелания сотрудникам подведомственных учреждений (1/0/1)
</t>
  </si>
  <si>
    <t>0003.0000.0000.0000, Экономика/0003.0008.0000.0000, Финансы/0003.0009.0000.0000, Хозяйственная деятельность/0003.0009.0099.0000, Транспорт/0003.0009.0099.0733, Транспортное обслуживание населения, пассажирские перевозки (2/0/0)</t>
  </si>
  <si>
    <t>0003.0000.0000.0000, Экономика/0003.0011.0000.0000, Природные ресурсы и охрана окружающей природной среды/0003.0011.0122.0000, Общие вопросы охраны окружающей природной среды (за исключением международного сотрудничества)/0003.0011.0122.0839, Переработка вторичного сырья и бытовых отходов. Полигоны бытовых отходов (2/0/0)</t>
  </si>
  <si>
    <t>0002.0000.0000.0000, Социальная сфера/0002.0013.0000.0000, Образование. Наука. Культура/0002.0013.0139.0000, Образование (за исключением международного сотрудничества)/0002.0013.0139.0345.0032, начальное общее образование (1/0/1)</t>
  </si>
  <si>
    <t>0003.0000.0000.0000, Экономика/0003.0008.0000.0000, Финансы/0003.0009.0000.0000, Хозяйственная деятельность/0003.0009.0093.0000, Промышленность/0003.0009.0093.0649, Технологическое присоединение потребителей к системам электро-, тепло-, газо-, водоснабжения (3/0/0)</t>
  </si>
  <si>
    <t>0004.0000.0000.0000, Оборона, безопасность, законность/0004.0016.0000.0000, Безопасность и охрана правопорядка/0004.0016.0163.0000, Безопасность личности/0004.0016.0163.1031, Вопросы возбуждения уголовных дел (1/0/1)</t>
  </si>
  <si>
    <t>0001.0000.0000.0000, Государство, общество, политика/0001.0001.0000.0000, Конституционный строй/0001.0001.0015.0000, Местное самоуправление/0001.0001.0015.0042, Деятельность исполнительно-распорядительных органов местного самоуправления и его руководителей (2/0/0)</t>
  </si>
  <si>
    <t>0003.0000.0000.0000, Экономика/0003.0008.0000.0000, Финансы/0003.0009.0000.0000, Хозяйственная деятельность/0003.0009.0096.0000, Строительство/0003.0009.0096.0684, Строительство и реконструкция дорог, 0001.0000.0000.0000, Государство, общество, политика/0001.0002.0000.0000, Основы государственного управления/0001.0002.0027.0000, Обращения, заявления и жалобы граждан/0001.0002.0027.0143, Личный прием высшими должностными лицами субъекта Российской Федерации (руководителями высших исполнительных органов государственной власти субъектов Российской Федерации), их заместителями, руководителями исполнительных органов государственной власти субъектов Российской Федерации, их заместителями, 0001.0000.0000.0000, Государство, общество, политика/0001.0002.0000.0000, Основы государственного управления/0001.0002.0027.0000, Обращения, заявления и жалобы граждан/0001.0002.0027.0125, Результаты рассмотрения обращения (1/0/0)</t>
  </si>
  <si>
    <t>0005.0000.0000.0000, 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жилище)/0005.0005.0055.1122, Переселение из подвалов, бараков, коммуналок, общежитий, аварийных домов, ветхого жилья, санитарно-защитной зоны (1/0/1)</t>
  </si>
  <si>
    <t>0004.0000.0000.0000, Оборона, безопасность, законность/0004.0015.0000.0000, Оборона/0004.0015.0154.0000, Воинская обязанность/0004.0015.0154.0928, Отсрочка от призыва (1/0/0)</t>
  </si>
  <si>
    <t>0005.0000.0000.0000, 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жилище)/0005.0005.0055.1139, Обеспечение жильем детей-сирот и детей, оставшихся без попечения родителей (2/0/0)</t>
  </si>
  <si>
    <t>0005.0000.0000.0000, Жилищно-коммунальная сфера/0005.0005.0000.0000, Жилище/0005.0005.0056.0000, Коммунальное хозяйство/0005.0005.0056.1158, Ремонт и эксплуатация ливневой канализации (1/0/0)</t>
  </si>
  <si>
    <t>0003.0000.0000.0000, Экономика/0003.0008.0000.0000, Финансы/0003.0009.0000.0000, Хозяйственная деятельность/0003.0009.0097.0000, Градостроительство и архитектура/0003.0009.0097.0689, Комплексное благоустройство (1/0/0)</t>
  </si>
  <si>
    <t>0003.0000.0000.0000, Экономика/0003.0008.0000.0000, Финансы/0003.0009.0000.0000, Хозяйственная деятельность/0003.0009.0097.0000, Градостроительство и архитектура/0003.0009.0097.0699, Благоустройство и ремонт подъездных дорог, в том числе тротуаров (1/0/0)</t>
  </si>
  <si>
    <t>0003.0000.0000.0000, Экономика/0003.0008.0000.0000, Финансы/0003.0009.0000.0000, Хозяйственная деятельность/0003.0009.0099.0000, Транспорт/0003.0009.0099.0732, Городской, сельский и междугородний пассажирский транспорт (2/0/0)</t>
  </si>
  <si>
    <t>0005.0000.0000.0000, Жилищно-коммунальная сфера/0005.0005.0000.0000, Жилище/0005.0005.0056.0000, Коммунальное хозяйство/0005.0005.0056.1153, Перебои в электроснабжении (1/0/0)</t>
  </si>
  <si>
    <t>0001.0000.0000.0000, Государство, общество, политика/0001.0001.0000.0000, Конституционный строй/0001.0001.0015.0000, Местное самоуправление/0001.0001.0015.0044, Деятельность представительных органов местного самоуправления, их должностных лиц (1/0/1)</t>
  </si>
  <si>
    <t>001.0000.0000.0000, Государство, общество, политика/0001.0002.0000.0000, Основы государственного управления/0001.0002.0027.0000, Обращения, заявления и жалобы граждан/0001.0002.0027.0158, Почтовое отправление или электронное сообщение, не имеющее смысла или содержащее рассуждения общего характера – не являющееся обращением (2/0/1)</t>
  </si>
  <si>
    <t>0003.0000.0000.0000, Экономика/0003.0008.0000.0000, Финансы/0003.0009.0000.0000, Хозяйственная деятельность/0003.0009.0096.0000, Строительство/0003.0009.0096.0684, Строительство и реконструкция дорог (4/0/0)</t>
  </si>
  <si>
    <t>0005.0000.0000.0000, 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жилище)/0005.0005.0055.1146, Переустройство и (или) перепланировка жилого помещения (1/0/0)</t>
  </si>
  <si>
    <t>0004.0000.0000.0000, Оборона, безопасность, законность/0004.0015.0000.0000, Оборона/0004.0015.0155.0000, Военная служба/0004.0015.0155.0936, Служебное время и отпуска военнослужащих, 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страховании/0002.0007.0074.0315, Социальная защита пострадавших от стихийных бедствий, чрезвычайных происшествий, терактов и пожаров (1/0/0)</t>
  </si>
  <si>
    <t>0005.0000.0000.0000, 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жилище)/0005.0005.0055.1128, Улучшение жилищных условий, предоставление жилого помещения по договору социального найма гражданам, состоящим на учете в органе местного самоуправления в качестве нуждающихся в жилых помещениях (5/0/0)</t>
  </si>
  <si>
    <t>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страховании/0002.0007.0074.0315, Социальная защита пострадавших от стихийных бедствий, чрезвычайных происшествий, терактов и пожаров, 0002.0000.0000.0000, Социальная сфера/0002.0014.0000.0000, Здравоохранение. Физическая культура и спорт. Туризм/0002.0014.0143.0000, Здравоохранение (за исключением международного сотрудничества)/0002.0014.0143.0387.0051, медицинская помощь и лечение (1/0/0)</t>
  </si>
  <si>
    <t>0002.0000.0000.0000, Социальная сфера/0002.0007.0000.0000, Социальное обеспечение и социальное страхование/0002.0007.0072.0000, Пособия. Компенсационные выплаты (за исключением международного сотрудничества)/0002.0007.0072.0288, Просьбы об оказании финансовой помощи (1/0/1)</t>
  </si>
  <si>
    <t>0002.0000.0000.0000, Социальная сфера/0002.0007.0000.0000, Социальное обеспечение и социальное страхование/0002.0007.0072.0000, Пособия. Компенсационные выплаты (за исключением международного сотрудничества)/0002.0007.0072.0290, Выплата пособия на погребение (1/0/0)</t>
  </si>
  <si>
    <t>0005.0000.0000.0000, 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жилище)/0005.0005.0055.1127, Постановка на учет в органе местного самоуправления и восстановление в очереди на получение жилья граждан, нуждающихся в жилых помещениях (1/0/0)</t>
  </si>
  <si>
    <t>0005.0000.0000.0000, 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 (2/0/0)</t>
  </si>
  <si>
    <t>0003.0000.0000.0000, Экономика/0003.0008.0000.0000, Финансы/0003.0009.0000.0000, Хозяйственная деятельность/0003.0009.0102.0000, Торговля (1/0/0)</t>
  </si>
  <si>
    <t>0002.0000.0000.0000, Социальная сфера/0002.0013.0000.0000, Образование. Наука. Культура/0002.0013.0142.0000, Средства массовой информации (за исключением вопросов информатизации)/0002.0013.0142.0380.0048, телевидение, радиовещание (1/0/1)</t>
  </si>
  <si>
    <t>0005.0000.0000.0000, Жилищно-коммунальная сфера/0005.0005.0000.0000, Жилище/0005.0005.0057.0000, Оплата строительства, содержания и ремонта жилья (кредиты, компенсации, субсидии, льготы), 0003.0000.0000.0000, Экономика/0003.0008.0000.0000, Финансы/0003.0009.0000.0000, Хозяйственная деятельность/0003.0009.0097.0000, Градостроительство и архитектура/0003.0009.0097.0698, Организация условий и мест для детского отдыха и досуга (детских и спортивных площадок) (1/0/0)</t>
  </si>
  <si>
    <t>0001.0000.0000.0000, Государство, общество, политика/0001.0021.0000.0000, Индивидуальные правовые акты по кадровым вопросам, вопросам награждения, помилования, гражданства, присвоения почетных и иных званий/0001.0021.0203.0223, Награждение государственными наградами (1/0/1)</t>
  </si>
  <si>
    <t>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страховании/0002.0007.0074.0301, Звание "Ветеран труда", "Участник трудового фронта". Льготы и меры социальной поддержки ветеранов труда, участников трудового фронта (2/0/0)</t>
  </si>
  <si>
    <t>0003.0000.0000.0000, Экономика/0003.0008.0000.0000, Финансы/0003.0009.0000.0000, Хозяйственная деятельность/0003.0009.0097.0000, Градостроительство и архитектура/0003.0009.0097.0694, Уборка снега, опавших листьев, мусора и посторонних предметов (3/0/0)</t>
  </si>
  <si>
    <t>0003.0000.0000.0000, Экономика/0003.0008.0000.0000, Финансы/0003.0009.0000.0000, Хозяйственная деятельность/0003.0009.0096.0000, Строительство/0003.0009.0096.0679, Государственный кадастровый учет недвижимого имущества (1/0/0)</t>
  </si>
  <si>
    <t>0005.0000.0000.0000, Жилищно-коммунальная сфера/0005.0005.0000.0000, Жилище/0005.0005.0056.0000, Коммунальное хозяйство/0005.0005.0056.1147, Коммунально-бытовое хозяйство и предоставление услуг в условиях рынка (1/0/0)</t>
  </si>
  <si>
    <t>0005.0000.0000.0000, Жилищно-коммунальная сфера/0005.0005.0000.0000, Жилище/0005.0005.0057.0000, Оплата строительства, содержания и ремонта жилья (кредиты, компенсации, субсидии, льготы)/0005.0005.0057.1180, Ипотечное кредитование (1/0/0)</t>
  </si>
  <si>
    <t>0001.0000.0000.0000, Государство, общество, политика/0001.0002.0000.0000, Основы государственного управления/0001.0002.0027.0000, Обращения, заявления и жалобы граждан/0001.0002.0027.0125, Результаты рассмотрения обращения (1/0/0)</t>
  </si>
  <si>
    <t>0003.0000.0000.0000, Экономика/0003.0008.0000.0000, Финансы/0003.0009.0000.0000, Хозяйственная деятельность/0003.0009.0099.0000, Транспорт/0003.0009.0099.0744, Дорожные знаки и дорожная разметка (1/0/0)</t>
  </si>
  <si>
    <t>0005.0000.0000.0000, Жилищно-коммунальная сфера/0005.0005.0000.0000, Жилище/0005.0005.0056.0000, Коммунальное хозяйство/0005.0005.0056.1161, Несанкционированная свалка мусора, биоотходы (1/0/0)</t>
  </si>
  <si>
    <t>0005.0000.0000.0000, Жилищно-коммунальная сфера/0005.0005.0000.0000, Жилище/0005.0005.0055.0000, Обеспечение граждан жилищем, пользование жилищным фондом, социальные гарантии в жилищной сфере (за исключением права собственности на жилище)/0005.0005.0055.1137, Обследование жилого фонда на предмет пригодности для проживания (ветхое и аварийное жилье) (1/0/0)</t>
  </si>
  <si>
    <t>0002.0000.0000.0000, Социальная сфера/0002.0006.0000.0000, Труд и занятость населения/0002.0006.0064.0000, Трудоустройство и занятость населения (за исключением международного сотрудничества)/0002.0006.0064.0248, Организация, нормирование труда и зарплата в сфере частного бизнеса (1/0/0)</t>
  </si>
  <si>
    <t>0005.0000.0000.0000, Жилищно-коммунальная сфера/0005.0005.0000.0000, Жилище/0005.0005.0056.0000, Коммунальное хозяйство/0005.0005.0056.1154, Перебои в водоснабжении (3/0/0)</t>
  </si>
  <si>
    <t>0003.0000.0000.0000, Экономика/0003.0011.0000.0000, Природные ресурсы и охрана окружающей природной среды/0003.0011.0122.0000, Общие вопросы охраны окружающей природной среды (за исключением международного сотрудничества)/0003.0011.0122.0834, Загрязнение окружающей среды, сбросы, выбросы, отходы (1/0/0)</t>
  </si>
  <si>
    <t>003.0000.0000.0000, Экономика/0003.0011.0000.0000, Природные ресурсы и охрана окружающей природной среды/0003.0011.0127.0000, Охрана и использование животного мира (за исключением международного сотрудничества)/0003.0011.0127.0866, Отлов животных (1/0/0)</t>
  </si>
  <si>
    <t>0004.0000.0000.0000, Оборона, безопасность, законность/0004.0015.0000.0000, Оборона/0004.0015.0158.0000, Статус военнослужащих. Социальная защита военнослужащих, граждан, уволенных с военной службы, и членов их семей/0004.0015.0158.0950, Денежное довольствие военнослужащих по контракту, 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страховании/0002.0007.0074.0315, Социальная защита пострадавших от стихийных бедствий, чрезвычайных происшествий, терактов и пожаров, 0004.0000.0000.0000, Оборона, безопасность, законность/0004.0015.0000.0000, Оборона/0004.0015.0158.0000, Статус военнослужащих. Социальная защита военнослужащих, граждан, уволенных с военной службы, и членов их семей/0004.0015.0158.0974, Выплаты за участие в боевых действиях, выдача удостоверения ветерана боевых действий (1/0/1)</t>
  </si>
  <si>
    <t>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страховании/0002.0007.0074.0315, Социальная защита пострадавших от стихийных бедствий, чрезвычайных происшествий, терактов и пожаров, 0001.0000.0000.0000, Государство, общество, политика/0001.0001.0000.0000, Конституционный строй/0001.0001.0015.0000, Местное самоуправление/0001.0001.0015.0042, Деятельность исполнительно-распорядительных органов местного самоуправления и его руководителей (1/0/0)</t>
  </si>
  <si>
    <t>0002.0000.0000.0000, Социальная сфера/0002.0007.0000.0000, Социальное обеспечение и социальное страхование/0002.0007.0074.0000, Льготы в законодательстве о социальном обеспечении и социальном страховании/0002.0007.0074.0300, Льготы и меры социальной поддержки инвалидов (1/0/0)</t>
  </si>
  <si>
    <t>002.0000.0000.0000, Социальная сфера/0002.0014.0000.0000, Здравоохранение. Физическая культура и спорт. Туризм/0002.0014.0143.0000, Здравоохранение (за исключением международного сотрудничества)/0002.0014.0143.0387.0051, медицинская помощь и лечение (1/1/0)</t>
  </si>
  <si>
    <t>Количество обращений, поступивших в  администрацию Шебекинского городского округа  за сентябрь  2023 года</t>
  </si>
  <si>
    <t>Количество обращений, поступивших в администрацию Шебекинского городского округа  за сентябрь  2023 года с распределением по поселениям</t>
  </si>
  <si>
    <t>Вейделевка</t>
  </si>
  <si>
    <t>Разумное</t>
  </si>
  <si>
    <t>Бршаковская территория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</si>
</sst>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7" x14ac:knownFonts="1">
    <font>
      <sz val="11"/>
      <color theme="1"/>
      <name val="Calibri"/>
      <family val="2"/>
      <charset val="204"/>
      <scheme val="minor"/>
    </font>
    <font>
      <sz val="10"/>
      <name val="Arial Cyr"/>
      <charset val="204"/>
    </font>
    <font>
      <b/>
      <sz val="14"/>
      <color theme="1"/>
      <name val="Calibri"/>
      <family val="2"/>
      <charset val="204"/>
      <scheme val="minor"/>
    </font>
    <font>
      <sz val="14"/>
      <color theme="1"/>
      <name val="Calibri"/>
      <family val="2"/>
      <charset val="204"/>
      <scheme val="minor"/>
    </font>
    <font>
      <sz val="14"/>
      <color theme="1"/>
      <name val="Times New Roman"/>
      <family val="1"/>
      <charset val="204"/>
    </font>
    <font>
      <b/>
      <sz val="14"/>
      <color theme="1"/>
      <name val="Calibri"/>
      <family val="2"/>
      <charset val="204"/>
    </font>
    <font>
      <b/>
      <sz val="14"/>
      <name val="Calibri"/>
      <family val="2"/>
      <charset val="204"/>
    </font>
    <font>
      <sz val="14"/>
      <color theme="1"/>
      <name val="Calibri"/>
      <family val="2"/>
      <charset val="204"/>
    </font>
    <font>
      <b/>
      <sz val="14"/>
      <color theme="9"/>
      <name val="Calibri"/>
      <family val="2"/>
      <charset val="204"/>
      <scheme val="minor"/>
    </font>
    <font>
      <b/>
      <sz val="14"/>
      <color theme="3" tint="0.39997558519241921"/>
      <name val="Calibri"/>
      <family val="2"/>
      <charset val="204"/>
      <scheme val="minor"/>
    </font>
    <font>
      <b/>
      <sz val="14"/>
      <color rgb="FF00B050"/>
      <name val="Calibri"/>
      <family val="2"/>
      <charset val="204"/>
      <scheme val="minor"/>
    </font>
    <font>
      <u/>
      <sz val="11"/>
      <color theme="10"/>
      <name val="Calibri"/>
      <family val="2"/>
      <charset val="204"/>
      <scheme val="minor"/>
    </font>
    <font>
      <sz val="11"/>
      <color theme="1"/>
      <name val="Calibri"/>
      <family val="2"/>
      <charset val="204"/>
    </font>
    <font>
      <sz val="14"/>
      <color rgb="FF0000FF"/>
      <name val="Calibri"/>
      <family val="2"/>
      <charset val="204"/>
    </font>
    <font>
      <b/>
      <sz val="11"/>
      <color theme="1"/>
      <name val="Arial"/>
      <family val="2"/>
      <charset val="204"/>
    </font>
    <font>
      <b/>
      <u/>
      <sz val="11"/>
      <color theme="10"/>
      <name val="Calibri"/>
      <family val="2"/>
      <charset val="204"/>
      <scheme val="minor"/>
    </font>
    <font>
      <sz val="11"/>
      <color theme="1"/>
      <name val="Calibri"/>
      <family val="2"/>
      <charset val="20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ck">
        <color indexed="64"/>
      </left>
      <right/>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1" fillId="0" borderId="0" applyNumberFormat="0" applyFill="0" applyBorder="0" applyAlignment="0" applyProtection="0"/>
    <xf numFmtId="43" fontId="16" fillId="0" borderId="0" applyFont="0" applyFill="0" applyBorder="0" applyAlignment="0" applyProtection="0"/>
  </cellStyleXfs>
  <cellXfs count="55">
    <xf numFmtId="0" fontId="0" fillId="0" borderId="0" xfId="0"/>
    <xf numFmtId="0" fontId="3" fillId="0" borderId="0" xfId="0" applyFont="1"/>
    <xf numFmtId="0" fontId="3" fillId="0" borderId="0" xfId="0" applyFont="1" applyAlignment="1">
      <alignment horizontal="left"/>
    </xf>
    <xf numFmtId="0" fontId="2" fillId="0" borderId="1" xfId="0" applyFont="1" applyBorder="1" applyAlignment="1">
      <alignment horizontal="center" vertical="center" wrapText="1"/>
    </xf>
    <xf numFmtId="0" fontId="4" fillId="0" borderId="0" xfId="0" applyFont="1"/>
    <xf numFmtId="0" fontId="5" fillId="0" borderId="1" xfId="0" applyFont="1" applyBorder="1"/>
    <xf numFmtId="0" fontId="5" fillId="0" borderId="0" xfId="0" applyFont="1"/>
    <xf numFmtId="0" fontId="7" fillId="0" borderId="1" xfId="0" applyFont="1" applyBorder="1"/>
    <xf numFmtId="0" fontId="7" fillId="0" borderId="0" xfId="0" applyFont="1"/>
    <xf numFmtId="0" fontId="5" fillId="0" borderId="1" xfId="0" applyFont="1" applyBorder="1" applyAlignment="1">
      <alignment horizontal="center" vertical="center" wrapText="1"/>
    </xf>
    <xf numFmtId="0" fontId="2" fillId="0" borderId="6" xfId="0" applyFont="1" applyBorder="1" applyAlignment="1">
      <alignment horizontal="center" wrapText="1"/>
    </xf>
    <xf numFmtId="0" fontId="10" fillId="0" borderId="6" xfId="0" applyFont="1" applyBorder="1" applyAlignment="1">
      <alignment wrapText="1"/>
    </xf>
    <xf numFmtId="0" fontId="8" fillId="0" borderId="6" xfId="0" applyFont="1" applyBorder="1"/>
    <xf numFmtId="0" fontId="9" fillId="0" borderId="6" xfId="0" applyFont="1" applyBorder="1"/>
    <xf numFmtId="0" fontId="3" fillId="0" borderId="6" xfId="0" applyFont="1" applyBorder="1"/>
    <xf numFmtId="0" fontId="3" fillId="0" borderId="6" xfId="0" applyFont="1" applyBorder="1" applyAlignment="1">
      <alignment wrapText="1"/>
    </xf>
    <xf numFmtId="0" fontId="3" fillId="0" borderId="6" xfId="0" applyFont="1" applyBorder="1" applyAlignment="1">
      <alignment horizontal="center"/>
    </xf>
    <xf numFmtId="0" fontId="3" fillId="0" borderId="6" xfId="0" applyFont="1" applyBorder="1" applyAlignment="1">
      <alignment horizontal="left" vertical="center" wrapText="1"/>
    </xf>
    <xf numFmtId="0" fontId="3" fillId="0" borderId="6" xfId="0" applyFont="1" applyBorder="1" applyAlignment="1">
      <alignment horizontal="center" vertical="center"/>
    </xf>
    <xf numFmtId="10" fontId="1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13" fillId="0" borderId="1" xfId="0" applyFont="1" applyBorder="1"/>
    <xf numFmtId="0" fontId="7" fillId="0" borderId="1" xfId="0" applyFont="1" applyBorder="1" applyAlignment="1">
      <alignment horizontal="center"/>
    </xf>
    <xf numFmtId="0" fontId="7" fillId="0" borderId="8"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0" fontId="14" fillId="0" borderId="1" xfId="0" applyFont="1" applyBorder="1" applyAlignment="1">
      <alignment textRotation="90" wrapText="1"/>
    </xf>
    <xf numFmtId="0" fontId="15" fillId="0" borderId="1" xfId="2" applyFont="1" applyBorder="1" applyAlignment="1">
      <alignment textRotation="90" wrapText="1"/>
    </xf>
    <xf numFmtId="0" fontId="5" fillId="0" borderId="1" xfId="0" applyFont="1" applyBorder="1" applyAlignment="1">
      <alignment horizontal="right" wrapText="1"/>
    </xf>
    <xf numFmtId="2" fontId="7" fillId="0" borderId="1" xfId="0" applyNumberFormat="1" applyFont="1" applyBorder="1"/>
    <xf numFmtId="10" fontId="12" fillId="0" borderId="1" xfId="3" applyNumberFormat="1" applyFont="1" applyBorder="1"/>
    <xf numFmtId="0" fontId="11" fillId="0" borderId="0" xfId="2" applyAlignment="1">
      <alignment textRotation="90"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5" fillId="0" borderId="1" xfId="0" applyFont="1" applyBorder="1" applyAlignment="1">
      <alignment horizontal="center" vertical="top"/>
    </xf>
    <xf numFmtId="0" fontId="0" fillId="0" borderId="1" xfId="0" applyBorder="1" applyAlignment="1">
      <alignment horizontal="center" vertical="top"/>
    </xf>
    <xf numFmtId="0" fontId="6" fillId="0" borderId="1" xfId="0" applyFont="1" applyBorder="1" applyAlignment="1">
      <alignment horizontal="center"/>
    </xf>
    <xf numFmtId="0" fontId="7" fillId="0" borderId="1" xfId="0" applyFont="1" applyBorder="1" applyAlignment="1">
      <alignment horizontal="center"/>
    </xf>
    <xf numFmtId="0" fontId="6" fillId="0" borderId="1" xfId="0" applyFont="1" applyBorder="1" applyAlignment="1">
      <alignment horizontal="center" vertical="center" wrapText="1"/>
    </xf>
    <xf numFmtId="0" fontId="7" fillId="0" borderId="8" xfId="0" applyFont="1" applyBorder="1" applyAlignment="1">
      <alignment horizontal="center"/>
    </xf>
    <xf numFmtId="0" fontId="7" fillId="0" borderId="9" xfId="0" applyFont="1" applyBorder="1" applyAlignment="1">
      <alignment horizont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2" fillId="0" borderId="8" xfId="0" applyFont="1" applyBorder="1" applyAlignment="1">
      <alignment horizontal="center"/>
    </xf>
    <xf numFmtId="0" fontId="3" fillId="0" borderId="9" xfId="0" applyFont="1" applyBorder="1" applyAlignment="1">
      <alignment horizontal="center"/>
    </xf>
    <xf numFmtId="0" fontId="0" fillId="0" borderId="9" xfId="0" applyBorder="1" applyAlignment="1">
      <alignment horizontal="center"/>
    </xf>
  </cellXfs>
  <cellStyles count="4">
    <cellStyle name="Гиперссылка" xfId="2" builtinId="8"/>
    <cellStyle name="Обычный" xfId="0" builtinId="0"/>
    <cellStyle name="Обычный 2" xfId="1"/>
    <cellStyle name="Финансовый" xfId="3" builtinId="3"/>
  </cellStyles>
  <dxfs count="0"/>
  <tableStyles count="0" defaultTableStyle="TableStyleMedium2" defaultPivotStyle="PivotStyleLight16"/>
  <colors>
    <mruColors>
      <color rgb="FF0000FF"/>
      <color rgb="FF5888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120" zoomScaleNormal="120" workbookViewId="0">
      <selection activeCell="D21" sqref="D21"/>
    </sheetView>
  </sheetViews>
  <sheetFormatPr defaultRowHeight="15" x14ac:dyDescent="0.25"/>
  <cols>
    <col min="1" max="1" width="34.7109375" customWidth="1"/>
    <col min="2" max="2" width="38.140625" customWidth="1"/>
    <col min="3" max="3" width="13.5703125" customWidth="1"/>
  </cols>
  <sheetData>
    <row r="1" spans="1:3" ht="15" customHeight="1" x14ac:dyDescent="0.25">
      <c r="A1" s="35" t="s">
        <v>107</v>
      </c>
      <c r="B1" s="35"/>
      <c r="C1" s="35"/>
    </row>
    <row r="2" spans="1:3" ht="23.25" customHeight="1" thickBot="1" x14ac:dyDescent="0.3">
      <c r="A2" s="35"/>
      <c r="B2" s="35"/>
      <c r="C2" s="35"/>
    </row>
    <row r="3" spans="1:3" ht="15.75" hidden="1" thickBot="1" x14ac:dyDescent="0.3"/>
    <row r="4" spans="1:3" ht="15.75" hidden="1" thickBot="1" x14ac:dyDescent="0.3"/>
    <row r="5" spans="1:3" ht="15.75" hidden="1" thickBot="1" x14ac:dyDescent="0.3"/>
    <row r="6" spans="1:3" s="1" customFormat="1" ht="31.5" customHeight="1" thickTop="1" thickBot="1" x14ac:dyDescent="0.35">
      <c r="A6" s="37" t="s">
        <v>14</v>
      </c>
      <c r="B6" s="38"/>
      <c r="C6" s="16">
        <v>353</v>
      </c>
    </row>
    <row r="7" spans="1:3" s="1" customFormat="1" ht="15" customHeight="1" thickTop="1" thickBot="1" x14ac:dyDescent="0.35">
      <c r="A7" s="39" t="s">
        <v>22</v>
      </c>
      <c r="B7" s="10" t="s">
        <v>7</v>
      </c>
      <c r="C7" s="16">
        <v>353</v>
      </c>
    </row>
    <row r="8" spans="1:3" s="1" customFormat="1" ht="15" customHeight="1" thickTop="1" thickBot="1" x14ac:dyDescent="0.35">
      <c r="A8" s="40"/>
      <c r="B8" s="11" t="s">
        <v>8</v>
      </c>
      <c r="C8" s="16">
        <v>77</v>
      </c>
    </row>
    <row r="9" spans="1:3" s="1" customFormat="1" ht="33" customHeight="1" thickTop="1" thickBot="1" x14ac:dyDescent="0.35">
      <c r="A9" s="40"/>
      <c r="B9" s="11" t="s">
        <v>9</v>
      </c>
      <c r="C9" s="16">
        <v>107</v>
      </c>
    </row>
    <row r="10" spans="1:3" s="1" customFormat="1" ht="15" customHeight="1" thickTop="1" thickBot="1" x14ac:dyDescent="0.35">
      <c r="A10" s="40"/>
      <c r="B10" s="11" t="s">
        <v>10</v>
      </c>
      <c r="C10" s="16">
        <v>169</v>
      </c>
    </row>
    <row r="11" spans="1:3" s="1" customFormat="1" ht="20.25" thickTop="1" thickBot="1" x14ac:dyDescent="0.35">
      <c r="A11" s="40"/>
      <c r="B11" s="12" t="s">
        <v>11</v>
      </c>
      <c r="C11" s="16">
        <v>343</v>
      </c>
    </row>
    <row r="12" spans="1:3" s="1" customFormat="1" ht="20.25" thickTop="1" thickBot="1" x14ac:dyDescent="0.35">
      <c r="A12" s="40"/>
      <c r="B12" s="12" t="s">
        <v>12</v>
      </c>
      <c r="C12" s="16">
        <v>10</v>
      </c>
    </row>
    <row r="13" spans="1:3" s="1" customFormat="1" ht="20.25" thickTop="1" thickBot="1" x14ac:dyDescent="0.35">
      <c r="A13" s="40"/>
      <c r="B13" s="12" t="s">
        <v>13</v>
      </c>
      <c r="C13" s="16">
        <v>0</v>
      </c>
    </row>
    <row r="14" spans="1:3" s="2" customFormat="1" ht="20.25" thickTop="1" thickBot="1" x14ac:dyDescent="0.35">
      <c r="A14" s="40"/>
      <c r="B14" s="13" t="s">
        <v>5</v>
      </c>
      <c r="C14" s="16">
        <v>247</v>
      </c>
    </row>
    <row r="15" spans="1:3" s="1" customFormat="1" ht="20.25" thickTop="1" thickBot="1" x14ac:dyDescent="0.35">
      <c r="A15" s="40"/>
      <c r="B15" s="13" t="s">
        <v>6</v>
      </c>
      <c r="C15" s="16">
        <v>106</v>
      </c>
    </row>
    <row r="16" spans="1:3" s="1" customFormat="1" ht="20.25" thickTop="1" thickBot="1" x14ac:dyDescent="0.35">
      <c r="A16" s="40"/>
      <c r="B16" s="14" t="s">
        <v>21</v>
      </c>
      <c r="C16" s="16">
        <v>0</v>
      </c>
    </row>
    <row r="17" spans="1:3" s="1" customFormat="1" ht="41.25" customHeight="1" thickTop="1" thickBot="1" x14ac:dyDescent="0.35">
      <c r="A17" s="41"/>
      <c r="B17" s="15" t="s">
        <v>23</v>
      </c>
      <c r="C17" s="18">
        <v>0</v>
      </c>
    </row>
    <row r="18" spans="1:3" s="1" customFormat="1" ht="28.5" customHeight="1" thickTop="1" thickBot="1" x14ac:dyDescent="0.35">
      <c r="A18" s="36" t="s">
        <v>38</v>
      </c>
      <c r="B18" s="17" t="s">
        <v>1</v>
      </c>
      <c r="C18" s="16">
        <v>0</v>
      </c>
    </row>
    <row r="19" spans="1:3" s="1" customFormat="1" ht="20.25" customHeight="1" thickTop="1" thickBot="1" x14ac:dyDescent="0.35">
      <c r="A19" s="36"/>
      <c r="B19" s="14" t="s">
        <v>2</v>
      </c>
      <c r="C19" s="16">
        <v>0</v>
      </c>
    </row>
    <row r="20" spans="1:3" s="1" customFormat="1" ht="24" customHeight="1" thickTop="1" thickBot="1" x14ac:dyDescent="0.35">
      <c r="A20" s="36"/>
      <c r="B20" s="14" t="s">
        <v>3</v>
      </c>
      <c r="C20" s="16">
        <v>56</v>
      </c>
    </row>
    <row r="21" spans="1:3" s="1" customFormat="1" ht="57" customHeight="1" thickTop="1" thickBot="1" x14ac:dyDescent="0.35">
      <c r="A21" s="36"/>
      <c r="B21" s="14" t="s">
        <v>4</v>
      </c>
      <c r="C21" s="16">
        <v>0</v>
      </c>
    </row>
    <row r="22" spans="1:3" ht="15.75" thickTop="1" x14ac:dyDescent="0.25"/>
  </sheetData>
  <mergeCells count="4">
    <mergeCell ref="A1:C2"/>
    <mergeCell ref="A18:A21"/>
    <mergeCell ref="A6:B6"/>
    <mergeCell ref="A7:A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4" workbookViewId="0">
      <selection activeCell="B15" sqref="B15"/>
    </sheetView>
  </sheetViews>
  <sheetFormatPr defaultRowHeight="15" x14ac:dyDescent="0.25"/>
  <cols>
    <col min="1" max="1" width="58.42578125" customWidth="1"/>
    <col min="2" max="2" width="30.140625" customWidth="1"/>
    <col min="4" max="5" width="9.140625" customWidth="1"/>
  </cols>
  <sheetData>
    <row r="1" spans="1:2" ht="73.5" customHeight="1" x14ac:dyDescent="0.25">
      <c r="A1" s="35" t="s">
        <v>108</v>
      </c>
      <c r="B1" s="35"/>
    </row>
    <row r="2" spans="1:2" ht="46.5" customHeight="1" x14ac:dyDescent="0.25">
      <c r="A2" s="3" t="s">
        <v>15</v>
      </c>
      <c r="B2" s="3" t="s">
        <v>0</v>
      </c>
    </row>
    <row r="3" spans="1:2" ht="38.25" customHeight="1" x14ac:dyDescent="0.3">
      <c r="A3" s="22" t="s">
        <v>24</v>
      </c>
      <c r="B3" s="20">
        <v>170</v>
      </c>
    </row>
    <row r="4" spans="1:2" ht="38.25" customHeight="1" x14ac:dyDescent="0.3">
      <c r="A4" s="21" t="s">
        <v>32</v>
      </c>
      <c r="B4" s="20">
        <v>10</v>
      </c>
    </row>
    <row r="5" spans="1:2" ht="37.5" customHeight="1" x14ac:dyDescent="0.3">
      <c r="A5" s="21" t="s">
        <v>25</v>
      </c>
      <c r="B5" s="20">
        <v>37</v>
      </c>
    </row>
    <row r="6" spans="1:2" ht="37.5" customHeight="1" x14ac:dyDescent="0.3">
      <c r="A6" s="21" t="s">
        <v>36</v>
      </c>
      <c r="B6" s="20">
        <v>1</v>
      </c>
    </row>
    <row r="7" spans="1:2" ht="37.5" customHeight="1" x14ac:dyDescent="0.3">
      <c r="A7" s="21" t="s">
        <v>30</v>
      </c>
      <c r="B7" s="20">
        <v>7</v>
      </c>
    </row>
    <row r="8" spans="1:2" ht="36.75" customHeight="1" x14ac:dyDescent="0.3">
      <c r="A8" s="21" t="s">
        <v>39</v>
      </c>
      <c r="B8" s="20">
        <v>1</v>
      </c>
    </row>
    <row r="9" spans="1:2" ht="36.75" customHeight="1" x14ac:dyDescent="0.3">
      <c r="A9" s="21" t="s">
        <v>31</v>
      </c>
      <c r="B9" s="20">
        <v>4</v>
      </c>
    </row>
    <row r="10" spans="1:2" ht="36.75" customHeight="1" x14ac:dyDescent="0.3">
      <c r="A10" s="21" t="s">
        <v>28</v>
      </c>
      <c r="B10" s="20">
        <v>10</v>
      </c>
    </row>
    <row r="11" spans="1:2" ht="36.75" customHeight="1" x14ac:dyDescent="0.3">
      <c r="A11" s="21" t="s">
        <v>109</v>
      </c>
      <c r="B11" s="20">
        <v>1</v>
      </c>
    </row>
    <row r="12" spans="1:2" ht="36.75" customHeight="1" x14ac:dyDescent="0.3">
      <c r="A12" s="21" t="s">
        <v>110</v>
      </c>
      <c r="B12" s="20">
        <v>1</v>
      </c>
    </row>
    <row r="13" spans="1:2" ht="36.75" customHeight="1" x14ac:dyDescent="0.3">
      <c r="A13" s="21" t="s">
        <v>37</v>
      </c>
      <c r="B13" s="20">
        <v>3</v>
      </c>
    </row>
    <row r="14" spans="1:2" ht="36.75" customHeight="1" x14ac:dyDescent="0.3">
      <c r="A14" s="21" t="s">
        <v>34</v>
      </c>
      <c r="B14" s="20">
        <v>6</v>
      </c>
    </row>
    <row r="15" spans="1:2" ht="36.75" customHeight="1" x14ac:dyDescent="0.3">
      <c r="A15" s="21" t="s">
        <v>111</v>
      </c>
      <c r="B15" s="20">
        <v>3</v>
      </c>
    </row>
    <row r="16" spans="1:2" ht="36.75" customHeight="1" x14ac:dyDescent="0.3">
      <c r="A16" s="21" t="s">
        <v>27</v>
      </c>
      <c r="B16" s="20">
        <v>99</v>
      </c>
    </row>
    <row r="17" spans="1:2" ht="38.25" customHeight="1" x14ac:dyDescent="0.3">
      <c r="A17" s="21" t="s">
        <v>15</v>
      </c>
      <c r="B17" s="20">
        <v>353</v>
      </c>
    </row>
    <row r="18" spans="1:2" ht="18.75" x14ac:dyDescent="0.3">
      <c r="A18" s="1"/>
      <c r="B18" s="1"/>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
  <sheetViews>
    <sheetView zoomScaleNormal="100" workbookViewId="0">
      <selection activeCell="BN9" sqref="BN9"/>
    </sheetView>
  </sheetViews>
  <sheetFormatPr defaultRowHeight="15" x14ac:dyDescent="0.25"/>
  <cols>
    <col min="1" max="1" width="17.85546875" customWidth="1"/>
    <col min="2" max="2" width="20.140625" customWidth="1"/>
    <col min="3" max="3" width="25.42578125" customWidth="1"/>
    <col min="4" max="4" width="23.140625" customWidth="1"/>
    <col min="5" max="5" width="12.28515625" customWidth="1"/>
    <col min="6" max="6" width="15.28515625" customWidth="1"/>
    <col min="7" max="7" width="9.42578125" customWidth="1"/>
    <col min="8" max="8" width="22.5703125" customWidth="1"/>
    <col min="9" max="9" width="28.28515625" customWidth="1"/>
    <col min="10" max="10" width="16.140625" customWidth="1"/>
    <col min="11" max="11" width="12.5703125" customWidth="1"/>
    <col min="12" max="12" width="12.42578125" customWidth="1"/>
    <col min="13" max="13" width="19.140625" customWidth="1"/>
    <col min="14" max="14" width="14.28515625" customWidth="1"/>
    <col min="15" max="15" width="25.5703125" customWidth="1"/>
    <col min="16" max="16" width="14.85546875" customWidth="1"/>
    <col min="17" max="17" width="12.5703125" customWidth="1"/>
    <col min="18" max="18" width="12.7109375" customWidth="1"/>
    <col min="19" max="19" width="13.140625" customWidth="1"/>
    <col min="20" max="20" width="15.7109375" customWidth="1"/>
    <col min="21" max="21" width="12.42578125" customWidth="1"/>
    <col min="22" max="22" width="16.140625" customWidth="1"/>
    <col min="23" max="23" width="13.140625" customWidth="1"/>
    <col min="24" max="24" width="11.85546875" customWidth="1"/>
    <col min="25" max="25" width="14.28515625" customWidth="1"/>
    <col min="26" max="26" width="10.42578125" customWidth="1"/>
    <col min="27" max="27" width="10.28515625" customWidth="1"/>
    <col min="28" max="28" width="38.140625" customWidth="1"/>
    <col min="29" max="29" width="21" customWidth="1"/>
    <col min="30" max="30" width="8.5703125" customWidth="1"/>
    <col min="31" max="31" width="10.7109375" customWidth="1"/>
    <col min="32" max="32" width="13" customWidth="1"/>
    <col min="33" max="33" width="10.28515625" customWidth="1"/>
    <col min="34" max="34" width="15.5703125" customWidth="1"/>
    <col min="35" max="35" width="12.85546875" customWidth="1"/>
    <col min="36" max="36" width="39.5703125" customWidth="1"/>
    <col min="37" max="37" width="8.42578125" customWidth="1"/>
    <col min="38" max="38" width="12.28515625" customWidth="1"/>
    <col min="39" max="39" width="10" customWidth="1"/>
    <col min="40" max="40" width="12.140625" customWidth="1"/>
    <col min="41" max="41" width="7.140625" customWidth="1"/>
    <col min="42" max="44" width="11.140625" customWidth="1"/>
    <col min="45" max="45" width="15.42578125" customWidth="1"/>
    <col min="46" max="46" width="11.140625" customWidth="1"/>
    <col min="47" max="47" width="13.85546875" customWidth="1"/>
    <col min="48" max="48" width="11.5703125" customWidth="1"/>
    <col min="49" max="49" width="14.140625" customWidth="1"/>
    <col min="50" max="50" width="12.85546875" customWidth="1"/>
    <col min="51" max="51" width="11.85546875" customWidth="1"/>
    <col min="52" max="52" width="12.7109375" customWidth="1"/>
    <col min="53" max="53" width="15.42578125" customWidth="1"/>
    <col min="54" max="54" width="19" customWidth="1"/>
    <col min="55" max="55" width="10.5703125" customWidth="1"/>
    <col min="56" max="56" width="11" customWidth="1"/>
    <col min="57" max="57" width="15" customWidth="1"/>
    <col min="58" max="58" width="20.5703125" customWidth="1"/>
    <col min="59" max="59" width="17.42578125" customWidth="1"/>
    <col min="60" max="60" width="13.140625" customWidth="1"/>
    <col min="61" max="61" width="18" customWidth="1"/>
    <col min="62" max="62" width="9.5703125" customWidth="1"/>
    <col min="63" max="63" width="13.42578125" customWidth="1"/>
    <col min="64" max="64" width="9.140625" customWidth="1"/>
    <col min="65" max="65" width="15.28515625" customWidth="1"/>
    <col min="66" max="66" width="11.140625" customWidth="1"/>
    <col min="67" max="67" width="10.85546875" customWidth="1"/>
    <col min="68" max="68" width="9.140625" customWidth="1"/>
    <col min="69" max="69" width="14.140625" bestFit="1" customWidth="1"/>
  </cols>
  <sheetData>
    <row r="1" spans="1:69" s="1" customFormat="1" ht="36.75" customHeight="1" x14ac:dyDescent="0.3">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row>
    <row r="2" spans="1:69" s="1" customFormat="1" ht="18.75" x14ac:dyDescent="0.3"/>
    <row r="3" spans="1:69" s="4" customFormat="1" ht="18.75" x14ac:dyDescent="0.3"/>
    <row r="4" spans="1:69" s="6" customFormat="1" ht="20.25" customHeight="1" x14ac:dyDescent="0.3">
      <c r="A4" s="5"/>
      <c r="B4" s="5"/>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2" t="s">
        <v>18</v>
      </c>
    </row>
    <row r="5" spans="1:69" s="6" customFormat="1" ht="60" customHeight="1" x14ac:dyDescent="0.3">
      <c r="A5" s="5"/>
      <c r="B5" s="52" t="s">
        <v>35</v>
      </c>
      <c r="C5" s="53"/>
      <c r="D5" s="53"/>
      <c r="E5" s="53"/>
      <c r="F5" s="53"/>
      <c r="G5" s="53"/>
      <c r="H5" s="53"/>
      <c r="I5" s="53"/>
      <c r="J5" s="53"/>
      <c r="K5" s="53"/>
      <c r="L5" s="53"/>
      <c r="M5" s="53"/>
      <c r="N5" s="53"/>
      <c r="O5" s="53"/>
      <c r="P5" s="53"/>
      <c r="Q5" s="53"/>
      <c r="R5" s="50" t="s">
        <v>29</v>
      </c>
      <c r="S5" s="54"/>
      <c r="T5" s="54"/>
      <c r="U5" s="54"/>
      <c r="V5" s="54"/>
      <c r="W5" s="54"/>
      <c r="X5" s="54"/>
      <c r="Y5" s="54"/>
      <c r="Z5" s="46" t="s">
        <v>26</v>
      </c>
      <c r="AA5" s="46"/>
      <c r="AB5" s="46"/>
      <c r="AC5" s="46"/>
      <c r="AD5" s="49" t="s">
        <v>33</v>
      </c>
      <c r="AE5" s="49"/>
      <c r="AF5" s="49"/>
      <c r="AG5" s="49"/>
      <c r="AH5" s="49"/>
      <c r="AI5" s="49"/>
      <c r="AJ5" s="49"/>
      <c r="AK5" s="49"/>
      <c r="AL5" s="49"/>
      <c r="AM5" s="49"/>
      <c r="AN5" s="49"/>
      <c r="AO5" s="49"/>
      <c r="AP5" s="49"/>
      <c r="AQ5" s="49"/>
      <c r="AR5" s="49"/>
      <c r="AS5" s="49"/>
      <c r="AT5" s="49"/>
      <c r="AU5" s="49"/>
      <c r="AV5" s="49"/>
      <c r="AW5" s="50" t="s">
        <v>16</v>
      </c>
      <c r="AX5" s="49"/>
      <c r="AY5" s="49"/>
      <c r="AZ5" s="49"/>
      <c r="BA5" s="49"/>
      <c r="BB5" s="49"/>
      <c r="BC5" s="49"/>
      <c r="BD5" s="49"/>
      <c r="BE5" s="49"/>
      <c r="BF5" s="49"/>
      <c r="BG5" s="49"/>
      <c r="BH5" s="51"/>
      <c r="BI5" s="51"/>
      <c r="BJ5" s="51"/>
      <c r="BK5" s="51"/>
      <c r="BL5" s="51"/>
      <c r="BM5" s="51"/>
      <c r="BN5" s="51"/>
      <c r="BO5" s="51"/>
      <c r="BP5" s="51"/>
      <c r="BQ5" s="43"/>
    </row>
    <row r="6" spans="1:69" s="8" customFormat="1" ht="18.75" x14ac:dyDescent="0.3">
      <c r="A6" s="7"/>
      <c r="B6" s="7"/>
      <c r="C6" s="45" t="s">
        <v>17</v>
      </c>
      <c r="D6" s="45"/>
      <c r="E6" s="45"/>
      <c r="F6" s="45"/>
      <c r="G6" s="45"/>
      <c r="H6" s="45"/>
      <c r="I6" s="45"/>
      <c r="J6" s="45"/>
      <c r="K6" s="45"/>
      <c r="L6" s="45"/>
      <c r="M6" s="45"/>
      <c r="N6" s="45"/>
      <c r="O6" s="45"/>
      <c r="P6" s="45"/>
      <c r="Q6" s="45"/>
      <c r="R6" s="25"/>
      <c r="S6" s="25"/>
      <c r="T6" s="25"/>
      <c r="U6" s="25"/>
      <c r="V6" s="25"/>
      <c r="W6" s="28"/>
      <c r="X6" s="28"/>
      <c r="Y6" s="25"/>
      <c r="Z6" s="47" t="s">
        <v>17</v>
      </c>
      <c r="AA6" s="48"/>
      <c r="AB6" s="48"/>
      <c r="AC6" s="48"/>
      <c r="AD6" s="45"/>
      <c r="AE6" s="45"/>
      <c r="AF6" s="45"/>
      <c r="AG6" s="45"/>
      <c r="AH6" s="45"/>
      <c r="AI6" s="45"/>
      <c r="AJ6" s="45"/>
      <c r="AK6" s="45"/>
      <c r="AL6" s="45"/>
      <c r="AM6" s="45"/>
      <c r="AN6" s="45"/>
      <c r="AO6" s="45"/>
      <c r="AP6" s="45"/>
      <c r="AQ6" s="45"/>
      <c r="AR6" s="45"/>
      <c r="AS6" s="45"/>
      <c r="AT6" s="45"/>
      <c r="AU6" s="45"/>
      <c r="AV6" s="45"/>
      <c r="AW6" s="24"/>
      <c r="AX6" s="24"/>
      <c r="AY6" s="24"/>
      <c r="AZ6" s="24"/>
      <c r="BA6" s="24"/>
      <c r="BB6" s="24"/>
      <c r="BC6" s="24"/>
      <c r="BD6" s="24"/>
      <c r="BE6" s="24"/>
      <c r="BF6" s="24"/>
      <c r="BG6" s="24"/>
      <c r="BH6" s="24"/>
      <c r="BI6" s="24"/>
      <c r="BJ6" s="26"/>
      <c r="BK6" s="26"/>
      <c r="BL6" s="26"/>
      <c r="BM6" s="26"/>
      <c r="BN6" s="27"/>
      <c r="BO6" s="24"/>
      <c r="BP6" s="24"/>
      <c r="BQ6" s="43"/>
    </row>
    <row r="7" spans="1:69" s="8" customFormat="1" ht="409.5" customHeight="1" x14ac:dyDescent="0.3">
      <c r="A7" s="7"/>
      <c r="B7" s="29" t="s">
        <v>48</v>
      </c>
      <c r="C7" s="30" t="s">
        <v>44</v>
      </c>
      <c r="D7" s="30" t="s">
        <v>50</v>
      </c>
      <c r="E7" s="30" t="s">
        <v>51</v>
      </c>
      <c r="F7" s="30" t="s">
        <v>57</v>
      </c>
      <c r="G7" s="30" t="s">
        <v>62</v>
      </c>
      <c r="H7" s="29" t="s">
        <v>40</v>
      </c>
      <c r="I7" s="30" t="s">
        <v>81</v>
      </c>
      <c r="J7" s="29" t="s">
        <v>82</v>
      </c>
      <c r="K7" s="30" t="s">
        <v>83</v>
      </c>
      <c r="L7" s="30" t="s">
        <v>87</v>
      </c>
      <c r="M7" s="29" t="s">
        <v>90</v>
      </c>
      <c r="N7" s="30" t="s">
        <v>99</v>
      </c>
      <c r="O7" s="30" t="s">
        <v>104</v>
      </c>
      <c r="P7" s="29" t="s">
        <v>105</v>
      </c>
      <c r="Q7" s="30" t="s">
        <v>106</v>
      </c>
      <c r="R7" s="30" t="s">
        <v>47</v>
      </c>
      <c r="S7" s="30" t="s">
        <v>54</v>
      </c>
      <c r="T7" s="30" t="s">
        <v>59</v>
      </c>
      <c r="U7" s="30" t="s">
        <v>65</v>
      </c>
      <c r="V7" s="30" t="s">
        <v>75</v>
      </c>
      <c r="W7" s="30" t="s">
        <v>89</v>
      </c>
      <c r="X7" s="30" t="s">
        <v>95</v>
      </c>
      <c r="Y7" s="30" t="s">
        <v>76</v>
      </c>
      <c r="Z7" s="34" t="s">
        <v>64</v>
      </c>
      <c r="AA7" s="30" t="s">
        <v>68</v>
      </c>
      <c r="AB7" s="30" t="s">
        <v>103</v>
      </c>
      <c r="AC7" s="30" t="s">
        <v>79</v>
      </c>
      <c r="AD7" s="30" t="s">
        <v>46</v>
      </c>
      <c r="AE7" s="30" t="s">
        <v>53</v>
      </c>
      <c r="AF7" s="30" t="s">
        <v>58</v>
      </c>
      <c r="AG7" s="30" t="s">
        <v>60</v>
      </c>
      <c r="AH7" s="30" t="s">
        <v>61</v>
      </c>
      <c r="AI7" s="30" t="s">
        <v>63</v>
      </c>
      <c r="AJ7" s="30" t="s">
        <v>66</v>
      </c>
      <c r="AK7" s="30" t="s">
        <v>71</v>
      </c>
      <c r="AL7" s="30" t="s">
        <v>72</v>
      </c>
      <c r="AM7" s="30" t="s">
        <v>73</v>
      </c>
      <c r="AN7" s="30" t="s">
        <v>77</v>
      </c>
      <c r="AO7" s="30" t="s">
        <v>86</v>
      </c>
      <c r="AP7" s="30" t="s">
        <v>42</v>
      </c>
      <c r="AQ7" s="30" t="s">
        <v>92</v>
      </c>
      <c r="AR7" s="30" t="s">
        <v>96</v>
      </c>
      <c r="AS7" s="30" t="s">
        <v>101</v>
      </c>
      <c r="AT7" s="30" t="s">
        <v>102</v>
      </c>
      <c r="AU7" s="30" t="s">
        <v>41</v>
      </c>
      <c r="AV7" s="30" t="s">
        <v>91</v>
      </c>
      <c r="AW7" s="30" t="s">
        <v>49</v>
      </c>
      <c r="AX7" s="30" t="s">
        <v>52</v>
      </c>
      <c r="AY7" s="30" t="s">
        <v>55</v>
      </c>
      <c r="AZ7" s="30" t="s">
        <v>56</v>
      </c>
      <c r="BA7" s="30" t="s">
        <v>67</v>
      </c>
      <c r="BB7" s="29" t="s">
        <v>69</v>
      </c>
      <c r="BC7" s="30" t="s">
        <v>70</v>
      </c>
      <c r="BD7" s="29" t="s">
        <v>74</v>
      </c>
      <c r="BE7" s="30" t="s">
        <v>78</v>
      </c>
      <c r="BF7" s="30" t="s">
        <v>80</v>
      </c>
      <c r="BG7" s="30" t="s">
        <v>84</v>
      </c>
      <c r="BH7" s="30" t="s">
        <v>85</v>
      </c>
      <c r="BI7" s="30" t="s">
        <v>88</v>
      </c>
      <c r="BJ7" s="30" t="s">
        <v>93</v>
      </c>
      <c r="BK7" s="30" t="s">
        <v>94</v>
      </c>
      <c r="BL7" s="30" t="s">
        <v>97</v>
      </c>
      <c r="BM7" s="30" t="s">
        <v>98</v>
      </c>
      <c r="BN7" s="30" t="s">
        <v>100</v>
      </c>
      <c r="BO7" s="30" t="s">
        <v>43</v>
      </c>
      <c r="BP7" s="30" t="s">
        <v>45</v>
      </c>
      <c r="BQ7" s="23"/>
    </row>
    <row r="8" spans="1:69" s="8" customFormat="1" ht="37.5" x14ac:dyDescent="0.3">
      <c r="A8" s="9" t="s">
        <v>19</v>
      </c>
      <c r="B8" s="31">
        <v>38</v>
      </c>
      <c r="C8" s="5">
        <v>1</v>
      </c>
      <c r="D8" s="5">
        <v>20</v>
      </c>
      <c r="E8" s="5">
        <v>23</v>
      </c>
      <c r="F8" s="5">
        <v>22</v>
      </c>
      <c r="G8" s="5">
        <v>1</v>
      </c>
      <c r="H8" s="5">
        <v>1</v>
      </c>
      <c r="I8" s="5">
        <v>1</v>
      </c>
      <c r="J8" s="5">
        <v>1</v>
      </c>
      <c r="K8" s="5">
        <v>1</v>
      </c>
      <c r="L8" s="5">
        <v>1</v>
      </c>
      <c r="M8" s="5">
        <v>2</v>
      </c>
      <c r="N8" s="5">
        <v>1</v>
      </c>
      <c r="O8" s="5">
        <v>1</v>
      </c>
      <c r="P8" s="5">
        <v>1</v>
      </c>
      <c r="Q8" s="5">
        <v>1</v>
      </c>
      <c r="R8" s="5">
        <v>3</v>
      </c>
      <c r="S8" s="5">
        <v>6</v>
      </c>
      <c r="T8" s="5">
        <v>1</v>
      </c>
      <c r="U8" s="5">
        <v>2</v>
      </c>
      <c r="V8" s="5">
        <v>1</v>
      </c>
      <c r="W8" s="5">
        <v>1</v>
      </c>
      <c r="X8" s="5">
        <v>1</v>
      </c>
      <c r="Y8" s="5">
        <v>2</v>
      </c>
      <c r="Z8" s="5">
        <v>1</v>
      </c>
      <c r="AA8" s="5">
        <v>1</v>
      </c>
      <c r="AB8" s="5">
        <v>1</v>
      </c>
      <c r="AC8" s="5">
        <v>1</v>
      </c>
      <c r="AD8" s="5">
        <v>2</v>
      </c>
      <c r="AE8" s="5">
        <v>1</v>
      </c>
      <c r="AF8" s="5">
        <v>2</v>
      </c>
      <c r="AG8" s="5">
        <v>2</v>
      </c>
      <c r="AH8" s="5">
        <v>2</v>
      </c>
      <c r="AI8" s="5">
        <v>3</v>
      </c>
      <c r="AJ8" s="5">
        <v>1</v>
      </c>
      <c r="AK8" s="5">
        <v>1</v>
      </c>
      <c r="AL8" s="5">
        <v>1</v>
      </c>
      <c r="AM8" s="5">
        <v>2</v>
      </c>
      <c r="AN8" s="5">
        <v>4</v>
      </c>
      <c r="AO8" s="5">
        <v>1</v>
      </c>
      <c r="AP8" s="5">
        <v>1</v>
      </c>
      <c r="AQ8" s="5">
        <v>1</v>
      </c>
      <c r="AR8" s="5">
        <v>1</v>
      </c>
      <c r="AS8" s="5">
        <v>1</v>
      </c>
      <c r="AT8" s="5">
        <v>1</v>
      </c>
      <c r="AU8" s="5">
        <v>1</v>
      </c>
      <c r="AV8" s="5">
        <v>3</v>
      </c>
      <c r="AW8" s="5">
        <v>22</v>
      </c>
      <c r="AX8" s="5">
        <v>2</v>
      </c>
      <c r="AY8" s="5">
        <v>1</v>
      </c>
      <c r="AZ8" s="5">
        <v>1</v>
      </c>
      <c r="BA8" s="5">
        <v>1</v>
      </c>
      <c r="BB8" s="5">
        <v>2</v>
      </c>
      <c r="BC8" s="5">
        <v>1</v>
      </c>
      <c r="BD8" s="5">
        <v>1</v>
      </c>
      <c r="BE8" s="5">
        <v>1</v>
      </c>
      <c r="BF8" s="5">
        <v>5</v>
      </c>
      <c r="BG8" s="5">
        <v>1</v>
      </c>
      <c r="BH8" s="5">
        <v>2</v>
      </c>
      <c r="BI8" s="5">
        <v>1</v>
      </c>
      <c r="BJ8" s="5">
        <v>1</v>
      </c>
      <c r="BK8" s="5">
        <v>1</v>
      </c>
      <c r="BL8" s="5">
        <v>1</v>
      </c>
      <c r="BM8" s="5">
        <v>1</v>
      </c>
      <c r="BN8" s="5">
        <v>3</v>
      </c>
      <c r="BO8" s="5">
        <v>1</v>
      </c>
      <c r="BP8" s="5">
        <v>136</v>
      </c>
      <c r="BQ8" s="32">
        <f>SUM(B8:BP8)</f>
        <v>353</v>
      </c>
    </row>
    <row r="9" spans="1:69" s="8" customFormat="1" ht="131.25" x14ac:dyDescent="0.3">
      <c r="A9" s="9" t="s">
        <v>20</v>
      </c>
      <c r="B9" s="33">
        <f>B8/BQ8*100%</f>
        <v>0.10764872521246459</v>
      </c>
      <c r="C9" s="19">
        <f>C8/BQ8*100%</f>
        <v>2.8328611898016999E-3</v>
      </c>
      <c r="D9" s="33">
        <f>D8/BQ8*100%</f>
        <v>5.6657223796033995E-2</v>
      </c>
      <c r="E9" s="19">
        <f>E8/BQ8*100%</f>
        <v>6.5155807365439092E-2</v>
      </c>
      <c r="F9" s="19">
        <f>F8/BQ8*100%</f>
        <v>6.2322946175637391E-2</v>
      </c>
      <c r="G9" s="19">
        <f>G8/BQ8*100%</f>
        <v>2.8328611898016999E-3</v>
      </c>
      <c r="H9" s="19">
        <f>H8/BQ8*100%</f>
        <v>2.8328611898016999E-3</v>
      </c>
      <c r="I9" s="19">
        <f>I8/BQ8*100%</f>
        <v>2.8328611898016999E-3</v>
      </c>
      <c r="J9" s="19">
        <f>J8/BQ8*100%</f>
        <v>2.8328611898016999E-3</v>
      </c>
      <c r="K9" s="19">
        <f>K8/BQ8*100%</f>
        <v>2.8328611898016999E-3</v>
      </c>
      <c r="L9" s="19">
        <f>L8/BQ8*100%</f>
        <v>2.8328611898016999E-3</v>
      </c>
      <c r="M9" s="19">
        <f>M8/BQ8*100%</f>
        <v>5.6657223796033997E-3</v>
      </c>
      <c r="N9" s="19">
        <f>(N8/BQ8)*100%</f>
        <v>2.8328611898016999E-3</v>
      </c>
      <c r="O9" s="19">
        <f>(O8/BQ8)*100%</f>
        <v>2.8328611898016999E-3</v>
      </c>
      <c r="P9" s="19">
        <f>(P8/BQ8)*100%</f>
        <v>2.8328611898016999E-3</v>
      </c>
      <c r="Q9" s="19">
        <f>(Q8/BQ8)*100%</f>
        <v>2.8328611898016999E-3</v>
      </c>
      <c r="R9" s="19">
        <f>(R8/BQ8)*100%</f>
        <v>8.4985835694051E-3</v>
      </c>
      <c r="S9" s="19">
        <f>S8/BQ8*100%</f>
        <v>1.69971671388102E-2</v>
      </c>
      <c r="T9" s="19">
        <f>(T8/BQ8)*100%</f>
        <v>2.8328611898016999E-3</v>
      </c>
      <c r="U9" s="19">
        <f>(U8/BQ8)*100%</f>
        <v>5.6657223796033997E-3</v>
      </c>
      <c r="V9" s="19">
        <f>(V8/BQ8)*100%</f>
        <v>2.8328611898016999E-3</v>
      </c>
      <c r="W9" s="19">
        <f>W8/BQ8*100%</f>
        <v>2.8328611898016999E-3</v>
      </c>
      <c r="X9" s="19">
        <f>X8/BQ8*100%</f>
        <v>2.8328611898016999E-3</v>
      </c>
      <c r="Y9" s="19">
        <f>(Y8/BQ8)*100%</f>
        <v>5.6657223796033997E-3</v>
      </c>
      <c r="Z9" s="19">
        <f>(Z8/BQ8)*100%</f>
        <v>2.8328611898016999E-3</v>
      </c>
      <c r="AA9" s="19">
        <f>(AA8/BQ8)*100%</f>
        <v>2.8328611898016999E-3</v>
      </c>
      <c r="AB9" s="19">
        <f>AB8/BQ8*100%</f>
        <v>2.8328611898016999E-3</v>
      </c>
      <c r="AC9" s="19">
        <f>(AC8/BQ8)*100%</f>
        <v>2.8328611898016999E-3</v>
      </c>
      <c r="AD9" s="19">
        <f>(AD8/BQ8)*100%</f>
        <v>5.6657223796033997E-3</v>
      </c>
      <c r="AE9" s="19">
        <f>(AE8/BQ8)*100%</f>
        <v>2.8328611898016999E-3</v>
      </c>
      <c r="AF9" s="19">
        <f>(AF8/BQ8)*100%</f>
        <v>5.6657223796033997E-3</v>
      </c>
      <c r="AG9" s="19">
        <f>(AG8/BQ8)*100%</f>
        <v>5.6657223796033997E-3</v>
      </c>
      <c r="AH9" s="19">
        <f>(AH8/BQ8)*100%</f>
        <v>5.6657223796033997E-3</v>
      </c>
      <c r="AI9" s="19">
        <f>(AI8/BQ8)*100%</f>
        <v>8.4985835694051E-3</v>
      </c>
      <c r="AJ9" s="19">
        <f>(AJ8/BQ8)*100%</f>
        <v>2.8328611898016999E-3</v>
      </c>
      <c r="AK9" s="19">
        <f>(AK8/BQ8)*100%</f>
        <v>2.8328611898016999E-3</v>
      </c>
      <c r="AL9" s="19">
        <f>(AL8/BQ8)*100%</f>
        <v>2.8328611898016999E-3</v>
      </c>
      <c r="AM9" s="19">
        <f>(AM8/BQ8)*100%</f>
        <v>5.6657223796033997E-3</v>
      </c>
      <c r="AN9" s="19">
        <f>(AN8/BQ8)*100%</f>
        <v>1.1331444759206799E-2</v>
      </c>
      <c r="AO9" s="19">
        <f>(AO8/BQ8)*100%</f>
        <v>2.8328611898016999E-3</v>
      </c>
      <c r="AP9" s="19">
        <f>(AP8/BQ8)*100%</f>
        <v>2.8328611898016999E-3</v>
      </c>
      <c r="AQ9" s="19">
        <f>AQ8/BQ8*100%</f>
        <v>2.8328611898016999E-3</v>
      </c>
      <c r="AR9" s="19">
        <f>AR8/BQ8*100%</f>
        <v>2.8328611898016999E-3</v>
      </c>
      <c r="AS9" s="19">
        <f>AS8/BQ8*100%</f>
        <v>2.8328611898016999E-3</v>
      </c>
      <c r="AT9" s="19">
        <f>AT8/BQ8*100%</f>
        <v>2.8328611898016999E-3</v>
      </c>
      <c r="AU9" s="19">
        <f>AU8/BQ8*100%</f>
        <v>2.8328611898016999E-3</v>
      </c>
      <c r="AV9" s="19">
        <f>(AV8/BQ8)*100%</f>
        <v>8.4985835694051E-3</v>
      </c>
      <c r="AW9" s="19">
        <f>(AW8/BQ8)*100%</f>
        <v>6.2322946175637391E-2</v>
      </c>
      <c r="AX9" s="19">
        <f>(AX8/BQ8)*100%</f>
        <v>5.6657223796033997E-3</v>
      </c>
      <c r="AY9" s="19">
        <f>(AY8/BQ8)*100%</f>
        <v>2.8328611898016999E-3</v>
      </c>
      <c r="AZ9" s="19">
        <f>(AZ8/BQ8)*100%</f>
        <v>2.8328611898016999E-3</v>
      </c>
      <c r="BA9" s="19">
        <f>(BA8/BQ8)*100%</f>
        <v>2.8328611898016999E-3</v>
      </c>
      <c r="BB9" s="19">
        <f>(BB8/BQ8)*100%</f>
        <v>5.6657223796033997E-3</v>
      </c>
      <c r="BC9" s="19">
        <f>(BC8/BQ8)*100%</f>
        <v>2.8328611898016999E-3</v>
      </c>
      <c r="BD9" s="19">
        <f>(BD8/BQ8)*100%</f>
        <v>2.8328611898016999E-3</v>
      </c>
      <c r="BE9" s="19">
        <f>(BE8/BQ8)*100%</f>
        <v>2.8328611898016999E-3</v>
      </c>
      <c r="BF9" s="19">
        <f>(BF8/BQ8)*100%</f>
        <v>1.4164305949008499E-2</v>
      </c>
      <c r="BG9" s="19">
        <f>(BG8/BQ8)*100%</f>
        <v>2.8328611898016999E-3</v>
      </c>
      <c r="BH9" s="19">
        <f>(BH8/BQ8)*100%</f>
        <v>5.6657223796033997E-3</v>
      </c>
      <c r="BI9" s="19">
        <f>(BI8/BQ8)*100%</f>
        <v>2.8328611898016999E-3</v>
      </c>
      <c r="BJ9" s="19">
        <f>BJ8/BQ8*100%</f>
        <v>2.8328611898016999E-3</v>
      </c>
      <c r="BK9" s="19">
        <f>BK8/BQ8*100%</f>
        <v>2.8328611898016999E-3</v>
      </c>
      <c r="BL9" s="19">
        <f>BL8/BQ8*100%</f>
        <v>2.8328611898016999E-3</v>
      </c>
      <c r="BM9" s="19">
        <f>BM8/BQ8*100%</f>
        <v>2.8328611898016999E-3</v>
      </c>
      <c r="BN9" s="19">
        <f>BN8/BQ8*100%</f>
        <v>8.4985835694051E-3</v>
      </c>
      <c r="BO9" s="19">
        <f>BO8/BQ8*100%</f>
        <v>2.8328611898016999E-3</v>
      </c>
      <c r="BP9" s="19">
        <f>(BP8/BQ8)*100%</f>
        <v>0.38526912181303113</v>
      </c>
      <c r="BQ9" s="19">
        <f>SUM(B9:BP9)</f>
        <v>1.0000000000000004</v>
      </c>
    </row>
  </sheetData>
  <mergeCells count="11">
    <mergeCell ref="C1:BP1"/>
    <mergeCell ref="BQ4:BQ6"/>
    <mergeCell ref="C4:BP4"/>
    <mergeCell ref="AD6:AV6"/>
    <mergeCell ref="C6:Q6"/>
    <mergeCell ref="Z5:AC5"/>
    <mergeCell ref="Z6:AC6"/>
    <mergeCell ref="AD5:AV5"/>
    <mergeCell ref="AW5:BP5"/>
    <mergeCell ref="B5:Q5"/>
    <mergeCell ref="R5:Y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Количество обращений</vt:lpstr>
      <vt:lpstr>Поступило из районов, поселений</vt:lpstr>
      <vt:lpstr>Распределение по вопросам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Король Татьяна Петровна</dc:creator>
  <cp:lastModifiedBy>Ozerova</cp:lastModifiedBy>
  <dcterms:created xsi:type="dcterms:W3CDTF">2019-08-12T15:56:07Z</dcterms:created>
  <dcterms:modified xsi:type="dcterms:W3CDTF">2023-10-03T06:50:54Z</dcterms:modified>
</cp:coreProperties>
</file>