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BS9" i="3" l="1"/>
  <c r="BQ9" i="3"/>
  <c r="BP9" i="3"/>
  <c r="BO9" i="3"/>
  <c r="BN9" i="3"/>
  <c r="BM9" i="3"/>
  <c r="AD9" i="3"/>
  <c r="AA9" i="3"/>
  <c r="Z9" i="3"/>
  <c r="X9" i="3"/>
  <c r="W9" i="3"/>
  <c r="V9" i="3"/>
  <c r="U9" i="3"/>
  <c r="T9" i="3"/>
  <c r="M9" i="3"/>
  <c r="L9" i="3"/>
  <c r="K9" i="3"/>
  <c r="J9" i="3"/>
  <c r="H9" i="3"/>
  <c r="I9" i="3"/>
  <c r="B9" i="3"/>
  <c r="G9" i="3"/>
  <c r="E9" i="3"/>
  <c r="D9" i="3"/>
  <c r="C9" i="3"/>
  <c r="F9" i="3"/>
  <c r="S9" i="3"/>
  <c r="Y9" i="3"/>
  <c r="BS8" i="3"/>
  <c r="AM9" i="3" l="1"/>
  <c r="AH9" i="3"/>
  <c r="AG9" i="3"/>
  <c r="AF9" i="3"/>
  <c r="O9" i="3"/>
  <c r="AE9" i="3"/>
  <c r="N9" i="3"/>
  <c r="Q9" i="3"/>
  <c r="P9" i="3"/>
  <c r="AO9" i="3"/>
  <c r="BD9" i="3"/>
  <c r="AC9" i="3"/>
  <c r="AY9" i="3"/>
  <c r="BR9" i="3"/>
  <c r="AX9" i="3"/>
  <c r="AW9" i="3"/>
  <c r="BA9" i="3"/>
  <c r="BF9" i="3"/>
  <c r="BK9" i="3"/>
  <c r="AJ9" i="3"/>
  <c r="BB9" i="3"/>
  <c r="BG9" i="3"/>
  <c r="AK9" i="3"/>
  <c r="BC9" i="3"/>
  <c r="BH9" i="3"/>
  <c r="R9" i="3"/>
  <c r="BE9" i="3"/>
  <c r="BL9" i="3"/>
  <c r="BJ9" i="3"/>
  <c r="BI9" i="3"/>
  <c r="AZ9" i="3"/>
  <c r="AQ9" i="3"/>
  <c r="AR9" i="3"/>
  <c r="AB9" i="3"/>
  <c r="AI9" i="3"/>
  <c r="AS9" i="3"/>
  <c r="AL9" i="3"/>
  <c r="AP9" i="3"/>
  <c r="AT9" i="3"/>
  <c r="AU9" i="3"/>
  <c r="AV9" i="3"/>
  <c r="AN9" i="3"/>
</calcChain>
</file>

<file path=xl/sharedStrings.xml><?xml version="1.0" encoding="utf-8"?>
<sst xmlns="http://schemas.openxmlformats.org/spreadsheetml/2006/main" count="115" uniqueCount="113">
  <si>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</si>
  <si>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</si>
  <si>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</si>
  <si>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</si>
  <si>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</si>
  <si>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</si>
  <si>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</si>
  <si>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</si>
  <si>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</si>
  <si>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</si>
  <si>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</si>
  <si>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</si>
  <si>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</si>
  <si>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</si>
  <si>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</si>
  <si>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</si>
  <si>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</si>
  <si>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</si>
  <si>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</si>
  <si>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</si>
  <si>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</si>
  <si>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</si>
  <si>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</si>
  <si>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</si>
  <si>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</si>
  <si>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</si>
  <si>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</si>
  <si>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</si>
  <si>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Вознесеновская территория</t>
  </si>
  <si>
    <t>Государство</t>
  </si>
  <si>
    <t>Масловопристанская территория</t>
  </si>
  <si>
    <t xml:space="preserve">Купинская территория </t>
  </si>
  <si>
    <t>Муромская территория</t>
  </si>
  <si>
    <t>Экономика</t>
  </si>
  <si>
    <t>город Белгород</t>
  </si>
  <si>
    <t>Чураевская территория</t>
  </si>
  <si>
    <t>Социальная сфера</t>
  </si>
  <si>
    <t>Максимовская территория</t>
  </si>
  <si>
    <t>Белянская территория</t>
  </si>
  <si>
    <t>Количество обращений, поступивших в  администрацию Шебекинского городского округа  за август  2023 года</t>
  </si>
  <si>
    <t>Результаты рассмотрения обращений  за отчетный месяц 2023 года</t>
  </si>
  <si>
    <t>Количество обращений, поступивших в администрацию Шебекинского городского округа  за август  2023 года с распределением по поселениям</t>
  </si>
  <si>
    <t>Большегородищенская территория</t>
  </si>
  <si>
    <t>Большетроицкая территория</t>
  </si>
  <si>
    <t xml:space="preserve"> Социальная сфера (2/0/2)</t>
  </si>
  <si>
    <t>0004.0000.0000.0000, Оборона, безопасность, законность (2/0/0)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</si>
  <si>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 (21/0/19)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</si>
  <si>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 (86/0/60)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</si>
  <si>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страховании/0002.0007.0074.0312, 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(1/0/1)</t>
  </si>
  <si>
    <t>Нет значения (217/0/98)</t>
  </si>
  <si>
    <t>0001.0000.0000.0000, Государство, общество, политика/0001.0002.0000.0000, Основы государственного управления/0001.0002.0023.0000, Органы исполнительной власти/0001.0002.0023.0064, Деятельность органов исполнительной власти субъекта Российской Федерации. Принимаемые решения (10/0/9)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</si>
  <si>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 (16/0/12)</t>
  </si>
  <si>
    <t>0003.0000.0000.0000, Экономика (1/0/1)</t>
  </si>
  <si>
    <t>0003.0000.0000.0000, Экономика/0003.0011.0000.0000, Природные ресурсы и охрана окружающей природной среды/0003.0011.0122.0000, Общие вопросы охраны окружающей природной среды (за исключением международного сотрудничества)/0003.0011.0122.0834, Загрязнение окружающей среды, сбросы, выбросы, отходы (1/0/1)</t>
  </si>
  <si>
    <t>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(39/0/24)</t>
  </si>
  <si>
    <t>0003.0000.0000.0000, Экономика/0003.0008.0000.0000, Финансы/0003.0009.0000.0000, Хозяйственная деятельность/0003.0009.0096.0000, Строительство/0003.0009.0096.0675, Выполнение государственных требований при осуществлении строительной деятельности, соблюдение СНИПов (1/0/0)</t>
  </si>
  <si>
    <t>0005.0000.0000.0000, Жилищно-коммунальная сфера/0005.0005.0000.0000, Жилище/0005.0005.0057.0000, Оплата строительства, содержания и ремонта жилья (кредиты, компенсации, субсидии, льготы)/0005.0005.0057.1180, Ипотечное кредитование (1/0/1)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</si>
  <si>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жилище)/0005.0005.0055.1127, Постановка на учет в органе местного самоуправления и восстановление в очереди на получение жилья граждан, нуждающихся в жилых помещениях (3/0/0)</t>
  </si>
  <si>
    <t>0005.0000.0000.0000, Жилищно-коммунальная сфера/0005.0005.0000.0000, Жилище/0005.0005.0056.0000, Коммунальное хозяйство/0005.0005.0056.1152, Эксплуатация и ремонт частного жилищного фонда (приватизированные жилые помещения в многоквартирных домах, индивидуальные жилые дома) (8/0/2)</t>
  </si>
  <si>
    <t>0005.0000.0000.0000, Жилищно-коммунальная сфера/0005.0005.0000.0000, Жилище/0005.0005.0056.0000, Коммунальное хозяйство/0005.0005.0056.1154, Перебои в водоснабжении (2/0/2)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</si>
  <si>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пожаров, 0004.0000.0000.0000, Оборона, безопасность, законность/0004.0015.0000.0000, Оборона/0004.0015.0148.0000, Состояние войны. Военное положение. Мобилизация. Гражданская оборона. Территориальная оборона/0004.0015.0148.0896, Гражданская оборона, территориальная оборона (2/0/2)</t>
  </si>
  <si>
    <t>0005.0000.0000.0000, Жилищно-коммунальная сфера/0005.0005.0000.0000, Жилище/0005.0005.0056.0000, Коммунальное хозяйство/0005.0005.0056.1164, Управляющие организации, товарищества собственников жилья и иные формы управления собственностью (1/0/1)</t>
  </si>
  <si>
    <t>0003.0000.0000.0000, Экономика/0003.0011.0000.0000, Природные ресурсы и охрана окружающей природной среды/0003.0011.0122.0000, Общие вопросы охраны окружающей природной среды (за исключением международного сотрудничества)/0003.0011.0122.0832, Оценка воздействия на окружающую среду и экологическая экспертиза. Экологический контроль, надзор (1/0/0)</t>
  </si>
  <si>
    <t>0005.0000.0000.0000, Жилищно-коммунальная сфера/0005.0005.0000.0000, Жилище/0005.0005.0056.0000, Коммунальное хозяйство/0005.0005.0056.1160, Обращение с твердыми коммунальными отходами (1/0/1)</t>
  </si>
  <si>
    <t>0001.0000.0000.0000, Государство, общество, политика/0001.0001.0000.0000, Конституционный строй/0001.0001.0005.0000, Население Российской Федерации/0001.0001.0005.0012, Обустройство соотечественников переселенцев (жилье, работа, учеба, подъемные и т.д.) (3/0/2)</t>
  </si>
  <si>
    <t>0003.0000.0000.0000, Экономика/0003.0008.0000.0000, Финансы/0003.0009.0000.0000, Хозяйственная деятельность/0003.0009.0097.0000, Градостроительство и архитектура/0003.0009.0097.0689, Комплексное благоустройство (2/0/2)</t>
  </si>
  <si>
    <t>0005.0000.0000.0000, Жилищно-коммунальная сфера/0005.0005.0000.0000, Жилище/0005.0005.0056.0000, Коммунальное хозяйство/0005.0005.0056.1161, Несанкционированная свалка мусора, биоотходы (1/0/1)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</si>
  <si>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архитектура/0003.0009.0097.0687, Строительство объектов социальной сферы (науки, культуры, спорта, народного образования, здравоохранения, торговли) (3/0/2)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</si>
  <si>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граждан/0001.0002.0027.0132, Представление дополнительных документов и материалов (1/0/1)</t>
  </si>
  <si>
    <t>0005.0000.0000.0000, Жилищно-коммунальная сфера/0005.0005.0000.0000, Жилище/0005.0005.0056.0000, Коммунальное хозяйство/0005.0005.0056.1152, Эксплуатация и ремонт частного жилищного фонда (приватизированные жилые помещения в многоквартирных домах, индивидуальные жилые дома), 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 (1/0/1)</t>
  </si>
  <si>
    <t>0002.0000.0000.0000, Социальная сфера/0002.0004.0000.0000, Семья/0002.0004.0051.0000, Охрана семьи, материнства, отцовства и детства/0002.0004.0051.0240, Выплата пособий и компенсаций на ребенка (1/0/0)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</si>
  <si>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сотрудничества)/0002.0007.0072.0288, Просьбы об оказании финансовой помощи, 0003.0000.0000.0000, Экономика/0003.0008.0000.0000, Финансы/0003.0009.0000.0000, Хозяйственная деятельность/0003.0009.0097.0000, Градостроительство и архитектура (1/0/1)</t>
  </si>
  <si>
    <t>0003.0000.0000.0000, Экономика/0003.0008.0000.0000, Финансы/0003.0009.0000.0000, Хозяйственная деятельность/0003.0009.0099.0000, Транспорт/0003.0009.0099.0743, Борьба с аварийностью. Безопасность дорожного движения (1/0/0)</t>
  </si>
  <si>
    <t>005.0000.0000.0000, Жилищно-коммунальная сфера/0005.0005.0000.0000, Жилище/0005.0005.0053.0000, Общие положения жилищного законодательства/0005.0005.0054.1119, Вопросы частного домовладения (1/0/0)</t>
  </si>
  <si>
    <t>0002.0000.0000.0000, Социальная сфера/0002.0004.0000.0000, Семья/0002.0004.0049.0000, Формы воспитания детей, оставшихся без попечения родителей/0002.0004.0049.0235, Опека и попечительство. Службы по обслуживанию детей, оказавшихся в трудной жизненной ситуации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</si>
  <si>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жилье, 0003.0000.0000.0000, Экономика/0003.0008.0000.0000, Финансы/0003.0009.0000.0000, Хозяйственная деятельность/0003.0009.0096.0000, Строительство/0003.0009.0096.0682, Жилищное строительство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</si>
  <si>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жилье, 0005.0000.0000.0000, Жилищно-коммунальная сфера/0005.0005.0000.0000, Жилище/0005.0005.0053.0000, Общие положения жилищного законодательства/0005.0005.0053.1116, Нормативно-правовое регулирование обеспечения условий для осуществления гражданами права на жилище (1/0/1)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</si>
  <si>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сотрудничества), 0005.0000.0000.0000, Жилищно-коммунальная сфера/0005.0005.0000.0000, Жилище/0005.0005.0056.0000, Коммунальное хозяйство/0005.0005.0056.1152, Эксплуатация и ремонт частного жилищного фонда (приватизированные жилые помещения в многоквартирных домах, индивидуальные жилые дома) (1/0/0)</t>
  </si>
  <si>
    <t>0003.0000.0000.0000, Экономика/0003.0008.0000.0000, Финансы/0003.0009.0000.0000, Хозяйственная деятельность/0003.0009.0096.0000, Строительство/0003.0009.0096.0682, Жилищное строительство (2/0/0)</t>
  </si>
  <si>
    <t>0002.0000.0000.0000, Социальная сфера/0002.0013.0000.0000, Образование. Наука. Культура/0002.0013.0141.0000, Культура (за исключением международного сотрудничества) (1/0/1)</t>
  </si>
  <si>
    <t>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 (3/0/0)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</si>
  <si>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пожаров, 0003.0000.0000.0000, Экономика/0003.0008.0000.0000, Финансы/0003.0008.0087.0000, Банковское дело/0003.0008.0087.0598, Банковские карты/банкоматы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</si>
  <si>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жилище)/0005.0005.0055.1128, 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(3/0/2)</t>
  </si>
  <si>
    <t>0004.0000.0000.0000, Оборона, безопасность, законность/0004.0016.0000.0000, Безопасность и охрана правопорядка/0004.0016.0159.0000, Общие положения в сфере обеспечения безопасности государства, общества и личности/0004.0016.0159.0975, Органы внутренних дел (1/0/1)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</si>
  <si>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сотрудничества)/0002.0013.0139.0325.0034, среднее общее образование (1/0/1)</t>
  </si>
  <si>
    <t>0005.0000.0000.0000, Жилищно-коммунальная сфера/0005.0005.0000.0000, Жилище/0005.0005.0056.0000, Коммунальное хозяйство/0005.0005.0056.1170, Капитальный ремонт общего имущества (1/0/1)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</si>
  <si>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жилище)/0005.0005.0055.1125, Распределение жилых помещений, предоставляемых по договору социального найма (2/0/1)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</si>
  <si>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пожаров, 0005.0000.0000.0000, Жилищно-коммунальная сфера/0005.0005.0000.0000, Жилище/0005.0005.0056.0000, Коммунальное хозяйство/0005.0005.0056.1164, Управляющие организации, товарищества собственников жилья и иные формы управления собственностью (1/0/1)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</si>
  <si>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сотрудничества)/0002.0013.0139.0325.0031, дошкольное образование (2/0/0)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</si>
  <si>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сотрудничества)/0002.0013.0139.0325, Образовательные стандарты, требования к образовательному процессу (1/0/0)</t>
  </si>
  <si>
    <t>0001.0000.0000.0000, Государство, общество, политика/0001.0002.0000.0000, Основы государственного управления/0001.0002.0023.0000, Органы исполнительной власти/0001.0002.0023.0064, Деятельность органов исполнительной власти субъекта Российской Федерации. Принимаемые решения, 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 (1/0/1)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</si>
  <si>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архитектура/0003.0009.0097.0694, Уборка снега, опавших листьев, мусора и посторонних предметов (1/0/1)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</si>
  <si>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жилище)/0005.0005.0055.1134, Обеспечение жильем инвалидов и семей, имеющих детей- инвалидов (1/0/0)</t>
  </si>
  <si>
    <t>0002.0000.0000.0000, Социальная сфера/0002.0014.0000.0000, Здравоохранение. Физическая культура и спорт. Туризм/0002.0014.0143.0000, Здравоохранение (за исключением международного сотрудничества)/0002.0014.0143.0416, Качество оказания медицинской помощи взрослым в стационарных условиях (1/0/1)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</si>
  <si>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пожаров, 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 (1/0/1)</t>
  </si>
  <si>
    <t>0004.0000.0000.0000, Оборона, безопасность, законность/0004.0015.0000.0000, Оборона/0004.0015.0148.0000, Состояние войны. Военное положение. Мобилизация. Гражданская оборона. Территориальная оборона/0004.0015.0148.0898, Мобилизация (1/0/0)</t>
  </si>
  <si>
    <t>0003.0000.0000.0000, Экономика/0003.0008.0000.0000, Финансы/0003.0009.0000.0000, Хозяйственная деятельность/0003.0009.0097.0000, Градостроительство и архитектура/0003.0009.0097.0699, Благоустройство и ремонт подъездных дорог, в том числе тротуаров (1/0/1)</t>
  </si>
  <si>
    <t>0005.0000.0000.0000, Жилищно-коммунальная сфера/0005.0005.0000.0000, Жилище/0005.0005.0056.0000, Коммунальное хозяйство/0005.0005.0056.1175, Оплата коммунальных услуг и электроэнергии, в том числе льготы (1/0/0)</t>
  </si>
  <si>
    <t>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сотрудничества)/0003.0011.0123.0847, Образование земельных участков (образование, раздел, выдел, объединение земельных участков). Возникновение прав на землю (1/0/0)</t>
  </si>
  <si>
    <t>0005.0000.0000.0000, Жилищно-коммунальная сфера/0005.0005.0000.0000, Жилище/0005.0005.0056.0000, Коммунальное хозяйство/0005.0005.0056.1150, Отключение водо-, тепло-, газо- и энергоснабжения за неуплату (1/0/1)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</si>
  <si>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пожаров, 0002.0000.0000.0000, Социальная сфера/0002.0014.0000.0000, Здравоохранение. Физическая культура и спорт. Туризм/0002.0014.0143.0000, Здравоохранение (за исключением международного сотрудничества)/0002.0014.0143.0420, Лекарственное обеспечение (2/0/2)</t>
  </si>
  <si>
    <t>0003.0000.0000.0000, Экономика/0003.0008.0000.0000, Финансы/0003.0009.0000.0000, Хозяйственная деятельность/0003.0009.0096.0000, Строительство/0003.0009.0096.0684, Строительство и реконструкция дорог (1/0/0)</t>
  </si>
  <si>
    <t>0005.0000.0000.0000, Жилищно-коммунальная сфера/0005.0005.0000.0000, Жилище/0005.0005.0056.0000, Коммунальное хозяйство/0005.0005.0056.1149, Оплата жилищно-коммунальных услуг (ЖКХ), взносов в Фонд капитального ремонта (1/0/1)</t>
  </si>
  <si>
    <t>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жилище)/0005.0005.0055.1139, Обеспечение жильем детей-сирот и детей, оставшихся без попечения родителей (1/0/0)</t>
  </si>
  <si>
    <t>0003.0000.0000.0000, Экономика/0003.0011.0000.0000, Природные ресурсы и охрана окружающей природной среды/0003.0011.0122.0000, Общие вопросы охраны окружающей природной среды (за исключением международного сотрудничества)/0003.0011.0122.0839, Переработка вторичного сырья и бытовых отходов. Полигоны бытовых отходов (1/0/1)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</si>
  <si>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страховании/0002.0007.0074.0305, Статус и меры социальной поддержки ветеранов боевых действий (1/0/1)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</si>
  <si>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жилище)/0005.0005.0055.1141, Арендное жилье (1/0/0)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</si>
  <si>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граждан/0001.0002.0027.0122, Неполучение ответа на обращение (1/0/1)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</si>
  <si>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сотрудничества)/0002.0013.0139.0329, Нехватка мест в дошкольных образовательных организациях (1/0/0)</t>
  </si>
  <si>
    <t>0002.0000.0000.0000, Социальная сфера/0002.0014.0000.0000, Здравоохранение. Физическая культура и спорт. Туризм/0002.0014.0143.0000, Здравоохранение (за исключением международного сотрудничества)/0002.0014.0143.0431, Курортное дело (1/0/0)</t>
  </si>
  <si>
    <t>0003.0000.0000.0000, Экономика/0003.0008.0000.0000, Финансы/0003.0009.0000.0000, Хозяйственная деятельность/0003.0009.0099.0000, Транспорт/0003.0009.0099.0744, Дорожные знаки и дорожная разметка (1/0/1)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</si>
  <si>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сотрудничества)/0002.0013.0139.0326, Дистанционное образование (1/0/0)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</si>
  <si>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пожаров, 0003.0000.0000.0000, Экономика/0003.0008.0000.0000, Финансы/0003.0009.0000.0000, Хозяйственная деятельность/0003.0009.0100.0000, Связь/0003.0009.0100.0751, Оказание услуг по передаче данных и предоставлению доступа к информационно-телекоммуникационной сети "Интернет" (1/0/0)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</si>
</sst>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textRotation="90" wrapText="1"/>
    </xf>
    <xf numFmtId="0" fontId="15" fillId="0" borderId="1" xfId="2" applyFont="1" applyBorder="1" applyAlignment="1">
      <alignment textRotation="90" wrapText="1"/>
    </xf>
    <xf numFmtId="0" fontId="11" fillId="0" borderId="0" xfId="2" applyAlignment="1">
      <alignment textRotation="90"/>
    </xf>
    <xf numFmtId="0" fontId="5" fillId="0" borderId="1" xfId="0" applyFont="1" applyBorder="1" applyAlignment="1">
      <alignment horizontal="right" wrapText="1"/>
    </xf>
    <xf numFmtId="2" fontId="7" fillId="0" borderId="1" xfId="0" applyNumberFormat="1" applyFont="1" applyBorder="1"/>
    <xf numFmtId="10" fontId="12" fillId="0" borderId="1" xfId="3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%22,1,true);" TargetMode="External"/><Relationship Id="rId1" Type="http://schemas.openxmlformats.org/officeDocument/2006/relationships/hyperlink" Target="javascript:getColumnModel2(%22%D0%9D%D0%B5%D1%82%20%D0%B7%D0%BD%D0%B0%D1%87%D0%B5%D0%BD%D0%B8%D1%8F%22,52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E21" sqref="E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3" t="s">
        <v>39</v>
      </c>
      <c r="B1" s="33"/>
      <c r="C1" s="33"/>
    </row>
    <row r="2" spans="1:3" ht="23.25" customHeight="1" thickBot="1" x14ac:dyDescent="0.3">
      <c r="A2" s="33"/>
      <c r="B2" s="33"/>
      <c r="C2" s="33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1" customFormat="1" ht="31.5" customHeight="1" thickTop="1" thickBot="1" x14ac:dyDescent="0.35">
      <c r="A6" s="35" t="s">
        <v>14</v>
      </c>
      <c r="B6" s="36"/>
      <c r="C6" s="16">
        <v>478</v>
      </c>
    </row>
    <row r="7" spans="1:3" s="1" customFormat="1" ht="15" customHeight="1" thickTop="1" thickBot="1" x14ac:dyDescent="0.35">
      <c r="A7" s="37" t="s">
        <v>22</v>
      </c>
      <c r="B7" s="10" t="s">
        <v>7</v>
      </c>
      <c r="C7" s="16">
        <v>478</v>
      </c>
    </row>
    <row r="8" spans="1:3" s="1" customFormat="1" ht="15" customHeight="1" thickTop="1" thickBot="1" x14ac:dyDescent="0.35">
      <c r="A8" s="38"/>
      <c r="B8" s="11" t="s">
        <v>8</v>
      </c>
      <c r="C8" s="16">
        <v>33</v>
      </c>
    </row>
    <row r="9" spans="1:3" s="1" customFormat="1" ht="33" customHeight="1" thickTop="1" thickBot="1" x14ac:dyDescent="0.35">
      <c r="A9" s="38"/>
      <c r="B9" s="11" t="s">
        <v>9</v>
      </c>
      <c r="C9" s="16">
        <v>173</v>
      </c>
    </row>
    <row r="10" spans="1:3" s="1" customFormat="1" ht="15" customHeight="1" thickTop="1" thickBot="1" x14ac:dyDescent="0.35">
      <c r="A10" s="38"/>
      <c r="B10" s="11" t="s">
        <v>10</v>
      </c>
      <c r="C10" s="16">
        <v>272</v>
      </c>
    </row>
    <row r="11" spans="1:3" s="1" customFormat="1" ht="20.25" thickTop="1" thickBot="1" x14ac:dyDescent="0.35">
      <c r="A11" s="38"/>
      <c r="B11" s="12" t="s">
        <v>11</v>
      </c>
      <c r="C11" s="16">
        <v>447</v>
      </c>
    </row>
    <row r="12" spans="1:3" s="1" customFormat="1" ht="20.25" thickTop="1" thickBot="1" x14ac:dyDescent="0.35">
      <c r="A12" s="38"/>
      <c r="B12" s="12" t="s">
        <v>12</v>
      </c>
      <c r="C12" s="16">
        <v>31</v>
      </c>
    </row>
    <row r="13" spans="1:3" s="1" customFormat="1" ht="20.25" thickTop="1" thickBot="1" x14ac:dyDescent="0.35">
      <c r="A13" s="38"/>
      <c r="B13" s="12" t="s">
        <v>13</v>
      </c>
      <c r="C13" s="16">
        <v>0</v>
      </c>
    </row>
    <row r="14" spans="1:3" s="2" customFormat="1" ht="20.25" thickTop="1" thickBot="1" x14ac:dyDescent="0.35">
      <c r="A14" s="38"/>
      <c r="B14" s="13" t="s">
        <v>5</v>
      </c>
      <c r="C14" s="16">
        <v>463</v>
      </c>
    </row>
    <row r="15" spans="1:3" s="1" customFormat="1" ht="20.25" thickTop="1" thickBot="1" x14ac:dyDescent="0.35">
      <c r="A15" s="38"/>
      <c r="B15" s="13" t="s">
        <v>6</v>
      </c>
      <c r="C15" s="16">
        <v>15</v>
      </c>
    </row>
    <row r="16" spans="1:3" s="1" customFormat="1" ht="20.25" thickTop="1" thickBot="1" x14ac:dyDescent="0.35">
      <c r="A16" s="38"/>
      <c r="B16" s="14" t="s">
        <v>21</v>
      </c>
      <c r="C16" s="16">
        <v>0</v>
      </c>
    </row>
    <row r="17" spans="1:3" s="1" customFormat="1" ht="41.25" customHeight="1" thickTop="1" thickBot="1" x14ac:dyDescent="0.35">
      <c r="A17" s="39"/>
      <c r="B17" s="15" t="s">
        <v>23</v>
      </c>
      <c r="C17" s="18">
        <v>0</v>
      </c>
    </row>
    <row r="18" spans="1:3" s="1" customFormat="1" ht="28.5" customHeight="1" thickTop="1" thickBot="1" x14ac:dyDescent="0.35">
      <c r="A18" s="34" t="s">
        <v>40</v>
      </c>
      <c r="B18" s="17" t="s">
        <v>1</v>
      </c>
      <c r="C18" s="16">
        <v>0</v>
      </c>
    </row>
    <row r="19" spans="1:3" s="1" customFormat="1" ht="20.25" customHeight="1" thickTop="1" thickBot="1" x14ac:dyDescent="0.35">
      <c r="A19" s="34"/>
      <c r="B19" s="14" t="s">
        <v>2</v>
      </c>
      <c r="C19" s="16">
        <v>0</v>
      </c>
    </row>
    <row r="20" spans="1:3" s="1" customFormat="1" ht="24" customHeight="1" thickTop="1" thickBot="1" x14ac:dyDescent="0.35">
      <c r="A20" s="34"/>
      <c r="B20" s="14" t="s">
        <v>3</v>
      </c>
      <c r="C20" s="16">
        <v>35</v>
      </c>
    </row>
    <row r="21" spans="1:3" s="1" customFormat="1" ht="57" customHeight="1" thickTop="1" thickBot="1" x14ac:dyDescent="0.35">
      <c r="A21" s="34"/>
      <c r="B21" s="14" t="s">
        <v>4</v>
      </c>
      <c r="C21" s="16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13" workbookViewId="0">
      <selection activeCell="B16" sqref="B16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3" t="s">
        <v>41</v>
      </c>
      <c r="B1" s="33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2" t="s">
        <v>24</v>
      </c>
      <c r="B3" s="20">
        <v>29</v>
      </c>
    </row>
    <row r="4" spans="1:2" ht="38.25" customHeight="1" x14ac:dyDescent="0.3">
      <c r="A4" s="21" t="s">
        <v>32</v>
      </c>
      <c r="B4" s="20">
        <v>6</v>
      </c>
    </row>
    <row r="5" spans="1:2" ht="37.5" customHeight="1" x14ac:dyDescent="0.3">
      <c r="A5" s="21" t="s">
        <v>25</v>
      </c>
      <c r="B5" s="20">
        <v>9</v>
      </c>
    </row>
    <row r="6" spans="1:2" ht="37.5" customHeight="1" x14ac:dyDescent="0.3">
      <c r="A6" s="21" t="s">
        <v>37</v>
      </c>
      <c r="B6" s="20">
        <v>1</v>
      </c>
    </row>
    <row r="7" spans="1:2" ht="37.5" customHeight="1" x14ac:dyDescent="0.3">
      <c r="A7" s="21" t="s">
        <v>30</v>
      </c>
      <c r="B7" s="20">
        <v>1</v>
      </c>
    </row>
    <row r="8" spans="1:2" ht="36.75" customHeight="1" x14ac:dyDescent="0.3">
      <c r="A8" s="21" t="s">
        <v>42</v>
      </c>
      <c r="B8" s="20">
        <v>1</v>
      </c>
    </row>
    <row r="9" spans="1:2" ht="36.75" customHeight="1" x14ac:dyDescent="0.3">
      <c r="A9" s="21" t="s">
        <v>31</v>
      </c>
      <c r="B9" s="20">
        <v>1</v>
      </c>
    </row>
    <row r="10" spans="1:2" ht="36.75" customHeight="1" x14ac:dyDescent="0.3">
      <c r="A10" s="21" t="s">
        <v>28</v>
      </c>
      <c r="B10" s="20">
        <v>3</v>
      </c>
    </row>
    <row r="11" spans="1:2" ht="36.75" customHeight="1" x14ac:dyDescent="0.3">
      <c r="A11" s="21" t="s">
        <v>43</v>
      </c>
      <c r="B11" s="20">
        <v>1</v>
      </c>
    </row>
    <row r="12" spans="1:2" ht="36.75" customHeight="1" x14ac:dyDescent="0.3">
      <c r="A12" s="21" t="s">
        <v>34</v>
      </c>
      <c r="B12" s="20">
        <v>3</v>
      </c>
    </row>
    <row r="13" spans="1:2" ht="36.75" customHeight="1" x14ac:dyDescent="0.3">
      <c r="A13" s="21" t="s">
        <v>38</v>
      </c>
      <c r="B13" s="20">
        <v>2</v>
      </c>
    </row>
    <row r="14" spans="1:2" ht="36.75" customHeight="1" x14ac:dyDescent="0.3">
      <c r="A14" s="21" t="s">
        <v>35</v>
      </c>
      <c r="B14" s="20">
        <v>1</v>
      </c>
    </row>
    <row r="15" spans="1:2" ht="36.75" customHeight="1" x14ac:dyDescent="0.3">
      <c r="A15" s="21" t="s">
        <v>27</v>
      </c>
      <c r="B15" s="20">
        <v>420</v>
      </c>
    </row>
    <row r="16" spans="1:2" ht="38.25" customHeight="1" x14ac:dyDescent="0.3">
      <c r="A16" s="21" t="s">
        <v>15</v>
      </c>
      <c r="B16" s="20">
        <v>478</v>
      </c>
    </row>
    <row r="17" spans="1:2" ht="18.75" x14ac:dyDescent="0.3">
      <c r="A17" s="1"/>
      <c r="B17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"/>
  <sheetViews>
    <sheetView tabSelected="1" topLeftCell="BB7" zoomScaleNormal="100" workbookViewId="0">
      <selection activeCell="BS9" sqref="BS9"/>
    </sheetView>
  </sheetViews>
  <sheetFormatPr defaultRowHeight="15" x14ac:dyDescent="0.25"/>
  <cols>
    <col min="1" max="1" width="17.85546875" customWidth="1"/>
    <col min="2" max="2" width="7.5703125" customWidth="1"/>
    <col min="3" max="3" width="12.5703125" customWidth="1"/>
    <col min="4" max="4" width="16.140625" customWidth="1"/>
    <col min="5" max="5" width="23.28515625" customWidth="1"/>
    <col min="6" max="6" width="9.28515625" customWidth="1"/>
    <col min="7" max="7" width="21.140625" customWidth="1"/>
    <col min="8" max="8" width="30.140625" customWidth="1"/>
    <col min="9" max="9" width="11.140625" customWidth="1"/>
    <col min="10" max="10" width="23.28515625" customWidth="1"/>
    <col min="11" max="11" width="12.5703125" customWidth="1"/>
    <col min="12" max="12" width="24.85546875" customWidth="1"/>
    <col min="13" max="13" width="30.42578125" customWidth="1"/>
    <col min="14" max="14" width="21.85546875" customWidth="1"/>
    <col min="15" max="15" width="12.5703125" customWidth="1"/>
    <col min="16" max="16" width="23.7109375" customWidth="1"/>
    <col min="17" max="17" width="12.5703125" customWidth="1"/>
    <col min="18" max="18" width="30.28515625" customWidth="1"/>
    <col min="19" max="19" width="10" customWidth="1"/>
    <col min="20" max="20" width="14.42578125" customWidth="1"/>
    <col min="21" max="21" width="28.42578125" customWidth="1"/>
    <col min="22" max="22" width="27.5703125" customWidth="1"/>
    <col min="23" max="23" width="15.140625" customWidth="1"/>
    <col min="24" max="24" width="13.5703125" customWidth="1"/>
    <col min="25" max="25" width="13.28515625" customWidth="1"/>
    <col min="26" max="26" width="11.5703125" customWidth="1"/>
    <col min="27" max="27" width="26.7109375" customWidth="1"/>
    <col min="28" max="28" width="16" customWidth="1"/>
    <col min="29" max="29" width="12.7109375" customWidth="1"/>
    <col min="30" max="30" width="15.5703125" customWidth="1"/>
    <col min="31" max="31" width="18.42578125" customWidth="1"/>
    <col min="32" max="32" width="15.140625" customWidth="1"/>
    <col min="33" max="33" width="27" customWidth="1"/>
    <col min="34" max="34" width="11.7109375" customWidth="1"/>
    <col min="35" max="35" width="9.7109375" customWidth="1"/>
    <col min="36" max="36" width="13.42578125" customWidth="1"/>
    <col min="37" max="37" width="14" customWidth="1"/>
    <col min="38" max="38" width="8.5703125" customWidth="1"/>
    <col min="39" max="39" width="17.85546875" customWidth="1"/>
    <col min="40" max="40" width="15.5703125" customWidth="1"/>
    <col min="41" max="41" width="17.140625" customWidth="1"/>
    <col min="42" max="42" width="13" customWidth="1"/>
    <col min="43" max="43" width="12.85546875" customWidth="1"/>
    <col min="44" max="45" width="8.42578125" customWidth="1"/>
    <col min="46" max="46" width="12.28515625" customWidth="1"/>
    <col min="47" max="47" width="13.28515625" customWidth="1"/>
    <col min="48" max="48" width="16.42578125" customWidth="1"/>
    <col min="49" max="49" width="13.85546875" customWidth="1"/>
    <col min="50" max="50" width="15.7109375" customWidth="1"/>
    <col min="51" max="51" width="11.5703125" customWidth="1"/>
    <col min="52" max="52" width="14.140625" customWidth="1"/>
    <col min="53" max="53" width="16.7109375" customWidth="1"/>
    <col min="54" max="54" width="11.85546875" customWidth="1"/>
    <col min="55" max="55" width="10.5703125" customWidth="1"/>
    <col min="56" max="56" width="15.42578125" customWidth="1"/>
    <col min="57" max="57" width="16.5703125" customWidth="1"/>
    <col min="58" max="58" width="10.5703125" customWidth="1"/>
    <col min="59" max="59" width="26" customWidth="1"/>
    <col min="60" max="60" width="10.5703125" customWidth="1"/>
    <col min="61" max="61" width="20.5703125" customWidth="1"/>
    <col min="62" max="62" width="11.42578125" customWidth="1"/>
    <col min="63" max="63" width="14.7109375" customWidth="1"/>
    <col min="64" max="64" width="15.28515625" customWidth="1"/>
    <col min="65" max="65" width="12.42578125" customWidth="1"/>
    <col min="66" max="66" width="15.28515625" customWidth="1"/>
    <col min="67" max="67" width="17.42578125" customWidth="1"/>
    <col min="68" max="68" width="15.28515625" customWidth="1"/>
    <col min="69" max="69" width="10.85546875" customWidth="1"/>
    <col min="70" max="70" width="9.140625" customWidth="1"/>
    <col min="71" max="71" width="14.140625" bestFit="1" customWidth="1"/>
  </cols>
  <sheetData>
    <row r="1" spans="1:71" s="1" customFormat="1" ht="36.75" customHeight="1" x14ac:dyDescent="0.3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71" s="1" customFormat="1" ht="18.75" x14ac:dyDescent="0.3"/>
    <row r="3" spans="1:71" s="4" customFormat="1" ht="18.75" x14ac:dyDescent="0.3"/>
    <row r="4" spans="1:71" s="6" customFormat="1" ht="20.25" customHeight="1" x14ac:dyDescent="0.3">
      <c r="A4" s="5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0" t="s">
        <v>18</v>
      </c>
    </row>
    <row r="5" spans="1:71" s="6" customFormat="1" ht="60" customHeight="1" x14ac:dyDescent="0.3">
      <c r="A5" s="5"/>
      <c r="B5" s="50" t="s">
        <v>36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48" t="s">
        <v>29</v>
      </c>
      <c r="AD5" s="52"/>
      <c r="AE5" s="52"/>
      <c r="AF5" s="52"/>
      <c r="AG5" s="52"/>
      <c r="AH5" s="52"/>
      <c r="AI5" s="44" t="s">
        <v>26</v>
      </c>
      <c r="AJ5" s="44"/>
      <c r="AK5" s="44"/>
      <c r="AL5" s="47" t="s">
        <v>33</v>
      </c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8" t="s">
        <v>16</v>
      </c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9"/>
      <c r="BL5" s="49"/>
      <c r="BM5" s="49"/>
      <c r="BN5" s="49"/>
      <c r="BO5" s="49"/>
      <c r="BP5" s="49"/>
      <c r="BQ5" s="49"/>
      <c r="BR5" s="49"/>
      <c r="BS5" s="41"/>
    </row>
    <row r="6" spans="1:71" s="8" customFormat="1" ht="18.75" x14ac:dyDescent="0.3">
      <c r="A6" s="7"/>
      <c r="B6" s="7"/>
      <c r="C6" s="43" t="s">
        <v>17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25"/>
      <c r="AD6" s="25"/>
      <c r="AE6" s="25"/>
      <c r="AF6" s="25"/>
      <c r="AG6" s="25"/>
      <c r="AH6" s="25"/>
      <c r="AI6" s="45" t="s">
        <v>17</v>
      </c>
      <c r="AJ6" s="46"/>
      <c r="AK6" s="46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6"/>
      <c r="BN6" s="26"/>
      <c r="BO6" s="26"/>
      <c r="BP6" s="26"/>
      <c r="BQ6" s="24"/>
      <c r="BR6" s="24"/>
      <c r="BS6" s="41"/>
    </row>
    <row r="7" spans="1:71" s="8" customFormat="1" ht="408.75" customHeight="1" x14ac:dyDescent="0.3">
      <c r="A7" s="7"/>
      <c r="B7" s="27" t="s">
        <v>44</v>
      </c>
      <c r="C7" s="28" t="s">
        <v>46</v>
      </c>
      <c r="D7" s="28" t="s">
        <v>47</v>
      </c>
      <c r="E7" s="28" t="s">
        <v>48</v>
      </c>
      <c r="F7" s="28" t="s">
        <v>51</v>
      </c>
      <c r="G7" s="28" t="s">
        <v>54</v>
      </c>
      <c r="H7" s="27" t="s">
        <v>60</v>
      </c>
      <c r="I7" s="28" t="s">
        <v>70</v>
      </c>
      <c r="J7" s="27" t="s">
        <v>71</v>
      </c>
      <c r="K7" s="28" t="s">
        <v>74</v>
      </c>
      <c r="L7" s="28" t="s">
        <v>75</v>
      </c>
      <c r="M7" s="27" t="s">
        <v>76</v>
      </c>
      <c r="N7" s="28" t="s">
        <v>77</v>
      </c>
      <c r="O7" s="28" t="s">
        <v>79</v>
      </c>
      <c r="P7" s="27" t="s">
        <v>81</v>
      </c>
      <c r="Q7" s="28" t="s">
        <v>84</v>
      </c>
      <c r="R7" s="27" t="s">
        <v>87</v>
      </c>
      <c r="S7" s="28" t="s">
        <v>88</v>
      </c>
      <c r="T7" s="28" t="s">
        <v>93</v>
      </c>
      <c r="U7" s="28" t="s">
        <v>94</v>
      </c>
      <c r="V7" s="28" t="s">
        <v>100</v>
      </c>
      <c r="W7" s="28" t="s">
        <v>105</v>
      </c>
      <c r="X7" s="28" t="s">
        <v>108</v>
      </c>
      <c r="Y7" s="28" t="s">
        <v>109</v>
      </c>
      <c r="Z7" s="28" t="s">
        <v>111</v>
      </c>
      <c r="AA7" s="28" t="s">
        <v>112</v>
      </c>
      <c r="AB7" s="27" t="s">
        <v>89</v>
      </c>
      <c r="AC7" s="28" t="s">
        <v>50</v>
      </c>
      <c r="AD7" s="28" t="s">
        <v>64</v>
      </c>
      <c r="AE7" s="28" t="s">
        <v>68</v>
      </c>
      <c r="AF7" s="28" t="s">
        <v>80</v>
      </c>
      <c r="AG7" s="28" t="s">
        <v>90</v>
      </c>
      <c r="AH7" s="28" t="s">
        <v>107</v>
      </c>
      <c r="AI7" s="29" t="s">
        <v>45</v>
      </c>
      <c r="AJ7" s="28" t="s">
        <v>83</v>
      </c>
      <c r="AK7" s="28" t="s">
        <v>95</v>
      </c>
      <c r="AL7" s="28" t="s">
        <v>52</v>
      </c>
      <c r="AM7" s="28" t="s">
        <v>53</v>
      </c>
      <c r="AN7" s="28" t="s">
        <v>55</v>
      </c>
      <c r="AO7" s="28" t="s">
        <v>62</v>
      </c>
      <c r="AP7" s="28" t="s">
        <v>65</v>
      </c>
      <c r="AQ7" s="28" t="s">
        <v>67</v>
      </c>
      <c r="AR7" s="28" t="s">
        <v>72</v>
      </c>
      <c r="AS7" s="28" t="s">
        <v>78</v>
      </c>
      <c r="AT7" s="28" t="s">
        <v>91</v>
      </c>
      <c r="AU7" s="28" t="s">
        <v>96</v>
      </c>
      <c r="AV7" s="28" t="s">
        <v>98</v>
      </c>
      <c r="AW7" s="28" t="s">
        <v>101</v>
      </c>
      <c r="AX7" s="28" t="s">
        <v>104</v>
      </c>
      <c r="AY7" s="28" t="s">
        <v>110</v>
      </c>
      <c r="AZ7" s="28" t="s">
        <v>56</v>
      </c>
      <c r="BA7" s="28" t="s">
        <v>57</v>
      </c>
      <c r="BB7" s="28" t="s">
        <v>58</v>
      </c>
      <c r="BC7" s="28" t="s">
        <v>59</v>
      </c>
      <c r="BD7" s="28" t="s">
        <v>61</v>
      </c>
      <c r="BE7" s="27" t="s">
        <v>63</v>
      </c>
      <c r="BF7" s="28" t="s">
        <v>66</v>
      </c>
      <c r="BG7" s="27" t="s">
        <v>69</v>
      </c>
      <c r="BH7" s="28" t="s">
        <v>73</v>
      </c>
      <c r="BI7" s="28" t="s">
        <v>82</v>
      </c>
      <c r="BJ7" s="28" t="s">
        <v>85</v>
      </c>
      <c r="BK7" s="28" t="s">
        <v>86</v>
      </c>
      <c r="BL7" s="28" t="s">
        <v>92</v>
      </c>
      <c r="BM7" s="28" t="s">
        <v>99</v>
      </c>
      <c r="BN7" s="28" t="s">
        <v>102</v>
      </c>
      <c r="BO7" s="28" t="s">
        <v>103</v>
      </c>
      <c r="BP7" s="28" t="s">
        <v>106</v>
      </c>
      <c r="BQ7" s="28" t="s">
        <v>97</v>
      </c>
      <c r="BR7" s="28" t="s">
        <v>49</v>
      </c>
      <c r="BS7" s="23"/>
    </row>
    <row r="8" spans="1:71" s="8" customFormat="1" ht="37.5" x14ac:dyDescent="0.3">
      <c r="A8" s="9" t="s">
        <v>19</v>
      </c>
      <c r="B8" s="30">
        <v>2</v>
      </c>
      <c r="C8" s="5">
        <v>21</v>
      </c>
      <c r="D8" s="5">
        <v>86</v>
      </c>
      <c r="E8" s="5">
        <v>1</v>
      </c>
      <c r="F8" s="5">
        <v>16</v>
      </c>
      <c r="G8" s="5">
        <v>39</v>
      </c>
      <c r="H8" s="5">
        <v>2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2</v>
      </c>
      <c r="T8" s="5">
        <v>1</v>
      </c>
      <c r="U8" s="5">
        <v>1</v>
      </c>
      <c r="V8" s="5">
        <v>2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10</v>
      </c>
      <c r="AD8" s="5">
        <v>3</v>
      </c>
      <c r="AE8" s="5">
        <v>1</v>
      </c>
      <c r="AF8" s="5">
        <v>3</v>
      </c>
      <c r="AG8" s="5">
        <v>1</v>
      </c>
      <c r="AH8" s="5">
        <v>1</v>
      </c>
      <c r="AI8" s="5">
        <v>2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2</v>
      </c>
      <c r="AQ8" s="5">
        <v>3</v>
      </c>
      <c r="AR8" s="5">
        <v>1</v>
      </c>
      <c r="AS8" s="5">
        <v>2</v>
      </c>
      <c r="AT8" s="5">
        <v>1</v>
      </c>
      <c r="AU8" s="5">
        <v>1</v>
      </c>
      <c r="AV8" s="5">
        <v>1</v>
      </c>
      <c r="AW8" s="5">
        <v>1</v>
      </c>
      <c r="AX8" s="5">
        <v>1</v>
      </c>
      <c r="AY8" s="5">
        <v>1</v>
      </c>
      <c r="AZ8" s="5">
        <v>1</v>
      </c>
      <c r="BA8" s="5">
        <v>3</v>
      </c>
      <c r="BB8" s="5">
        <v>8</v>
      </c>
      <c r="BC8" s="5">
        <v>2</v>
      </c>
      <c r="BD8" s="5">
        <v>1</v>
      </c>
      <c r="BE8" s="5">
        <v>1</v>
      </c>
      <c r="BF8" s="5">
        <v>1</v>
      </c>
      <c r="BG8" s="5">
        <v>1</v>
      </c>
      <c r="BH8" s="5">
        <v>1</v>
      </c>
      <c r="BI8" s="5">
        <v>3</v>
      </c>
      <c r="BJ8" s="5">
        <v>1</v>
      </c>
      <c r="BK8" s="5">
        <v>2</v>
      </c>
      <c r="BL8" s="5">
        <v>1</v>
      </c>
      <c r="BM8" s="5">
        <v>1</v>
      </c>
      <c r="BN8" s="5">
        <v>1</v>
      </c>
      <c r="BO8" s="5">
        <v>1</v>
      </c>
      <c r="BP8" s="5">
        <v>1</v>
      </c>
      <c r="BQ8" s="5">
        <v>1</v>
      </c>
      <c r="BR8" s="5">
        <v>217</v>
      </c>
      <c r="BS8" s="31">
        <f>SUM(B8:BR8)</f>
        <v>478</v>
      </c>
    </row>
    <row r="9" spans="1:71" s="8" customFormat="1" ht="131.25" x14ac:dyDescent="0.3">
      <c r="A9" s="9" t="s">
        <v>20</v>
      </c>
      <c r="B9" s="32">
        <f>B8/BS8*100%</f>
        <v>4.1841004184100415E-3</v>
      </c>
      <c r="C9" s="19">
        <f>C8/BS8*100%</f>
        <v>4.3933054393305436E-2</v>
      </c>
      <c r="D9" s="32">
        <f>D8/BS8*100%</f>
        <v>0.1799163179916318</v>
      </c>
      <c r="E9" s="19">
        <f>E8/BS8*100%</f>
        <v>2.0920502092050207E-3</v>
      </c>
      <c r="F9" s="19">
        <f>F8/BS8*100%</f>
        <v>3.3472803347280332E-2</v>
      </c>
      <c r="G9" s="19">
        <f>G8/BS8*100%</f>
        <v>8.1589958158995821E-2</v>
      </c>
      <c r="H9" s="19">
        <f>H8/BS8*100%</f>
        <v>4.1841004184100415E-3</v>
      </c>
      <c r="I9" s="19">
        <f>I8/BS8*100%</f>
        <v>2.0920502092050207E-3</v>
      </c>
      <c r="J9" s="19">
        <f>J8/BS8*100%</f>
        <v>2.0920502092050207E-3</v>
      </c>
      <c r="K9" s="19">
        <f>K8/BS8*100%</f>
        <v>2.0920502092050207E-3</v>
      </c>
      <c r="L9" s="19">
        <f>L8/BS8*100%</f>
        <v>2.0920502092050207E-3</v>
      </c>
      <c r="M9" s="19">
        <f>M8/BS8*100%</f>
        <v>2.0920502092050207E-3</v>
      </c>
      <c r="N9" s="19">
        <f>(N8/BS8)*100%</f>
        <v>2.0920502092050207E-3</v>
      </c>
      <c r="O9" s="19">
        <f>(O8/BS8)*100%</f>
        <v>2.0920502092050207E-3</v>
      </c>
      <c r="P9" s="19">
        <f>(P8/BS8)*100%</f>
        <v>2.0920502092050207E-3</v>
      </c>
      <c r="Q9" s="19">
        <f>(Q8/BS8)*100%</f>
        <v>2.0920502092050207E-3</v>
      </c>
      <c r="R9" s="19">
        <f>(R8/BS8)*100%</f>
        <v>2.0920502092050207E-3</v>
      </c>
      <c r="S9" s="19">
        <f>(S8/BS8)*100%</f>
        <v>4.1841004184100415E-3</v>
      </c>
      <c r="T9" s="19">
        <f>T8/BS8*100%</f>
        <v>2.0920502092050207E-3</v>
      </c>
      <c r="U9" s="19">
        <f>U8/BS8*100%</f>
        <v>2.0920502092050207E-3</v>
      </c>
      <c r="V9" s="19">
        <f>V8/BS8*100%</f>
        <v>4.1841004184100415E-3</v>
      </c>
      <c r="W9" s="19">
        <f>W8/BS8*100%</f>
        <v>2.0920502092050207E-3</v>
      </c>
      <c r="X9" s="19">
        <f>X8/BS8*100%</f>
        <v>2.0920502092050207E-3</v>
      </c>
      <c r="Y9" s="19">
        <f>Y8/478*100/100</f>
        <v>2.0920502092050207E-3</v>
      </c>
      <c r="Z9" s="19">
        <f>Z8/BS8*100%</f>
        <v>2.0920502092050207E-3</v>
      </c>
      <c r="AA9" s="19">
        <f>AA8/BS8*100%</f>
        <v>2.0920502092050207E-3</v>
      </c>
      <c r="AB9" s="19">
        <f>(AB8/BS8)*100%</f>
        <v>2.0920502092050207E-3</v>
      </c>
      <c r="AC9" s="19">
        <f>(AC8/BS8)*100%</f>
        <v>2.0920502092050208E-2</v>
      </c>
      <c r="AD9" s="19">
        <f>AD8/BS8*100%</f>
        <v>6.2761506276150627E-3</v>
      </c>
      <c r="AE9" s="19">
        <f>(AE8/BS8)*100%</f>
        <v>2.0920502092050207E-3</v>
      </c>
      <c r="AF9" s="19">
        <f>(AF8/BS8)*100%</f>
        <v>6.2761506276150627E-3</v>
      </c>
      <c r="AG9" s="19">
        <f>(AG8/BS8)*100%</f>
        <v>2.0920502092050207E-3</v>
      </c>
      <c r="AH9" s="19">
        <f>(AH8/BS8)*100%</f>
        <v>2.0920502092050207E-3</v>
      </c>
      <c r="AI9" s="19">
        <f>(AI8/BS8)*100%</f>
        <v>4.1841004184100415E-3</v>
      </c>
      <c r="AJ9" s="19">
        <f>(AJ8/BS8)*100%</f>
        <v>2.0920502092050207E-3</v>
      </c>
      <c r="AK9" s="19">
        <f>(AK8/BS8)*100%</f>
        <v>2.0920502092050207E-3</v>
      </c>
      <c r="AL9" s="19">
        <f>(AL8/BS8)*100%</f>
        <v>2.0920502092050207E-3</v>
      </c>
      <c r="AM9" s="19">
        <f>(AM8/BS8)*100%</f>
        <v>2.0920502092050207E-3</v>
      </c>
      <c r="AN9" s="19">
        <f>(AN8/BS8)*100%</f>
        <v>2.0920502092050207E-3</v>
      </c>
      <c r="AO9" s="19">
        <f>(AO8/BS8)*100%</f>
        <v>2.0920502092050207E-3</v>
      </c>
      <c r="AP9" s="19">
        <f>(AP8/BS8)*100%</f>
        <v>4.1841004184100415E-3</v>
      </c>
      <c r="AQ9" s="19">
        <f>(AQ8/BS8)*100%</f>
        <v>6.2761506276150627E-3</v>
      </c>
      <c r="AR9" s="19">
        <f>(AR8/BS8)*100%</f>
        <v>2.0920502092050207E-3</v>
      </c>
      <c r="AS9" s="19">
        <f>(AS8/BS8)*100%</f>
        <v>4.1841004184100415E-3</v>
      </c>
      <c r="AT9" s="19">
        <f>(AT8/BS8)*100%</f>
        <v>2.0920502092050207E-3</v>
      </c>
      <c r="AU9" s="19">
        <f>(AU8/BS8)*100%</f>
        <v>2.0920502092050207E-3</v>
      </c>
      <c r="AV9" s="19">
        <f>(AV8/BS8)*100%</f>
        <v>2.0920502092050207E-3</v>
      </c>
      <c r="AW9" s="19">
        <f>(AW8/BS8)*100%</f>
        <v>2.0920502092050207E-3</v>
      </c>
      <c r="AX9" s="19">
        <f>(AX8/BS8)*100%</f>
        <v>2.0920502092050207E-3</v>
      </c>
      <c r="AY9" s="19">
        <f>(AY8/BS8)*100%</f>
        <v>2.0920502092050207E-3</v>
      </c>
      <c r="AZ9" s="19">
        <f>(AZ8/BS8)*100%</f>
        <v>2.0920502092050207E-3</v>
      </c>
      <c r="BA9" s="19">
        <f>(BA8/BS8)*100%</f>
        <v>6.2761506276150627E-3</v>
      </c>
      <c r="BB9" s="19">
        <f>(BB8/BS8)*100%</f>
        <v>1.6736401673640166E-2</v>
      </c>
      <c r="BC9" s="19">
        <f>(BC8/BS8)*100%</f>
        <v>4.1841004184100415E-3</v>
      </c>
      <c r="BD9" s="19">
        <f>(BD8/BS8)*100%</f>
        <v>2.0920502092050207E-3</v>
      </c>
      <c r="BE9" s="19">
        <f>(BE8/BS8)*100%</f>
        <v>2.0920502092050207E-3</v>
      </c>
      <c r="BF9" s="19">
        <f>(BF8/BS8)*100%</f>
        <v>2.0920502092050207E-3</v>
      </c>
      <c r="BG9" s="19">
        <f>(BG8/BS8)*100%</f>
        <v>2.0920502092050207E-3</v>
      </c>
      <c r="BH9" s="19">
        <f>(BH8/BS8)*100%</f>
        <v>2.0920502092050207E-3</v>
      </c>
      <c r="BI9" s="19">
        <f>(BI8/BS8)*100%</f>
        <v>6.2761506276150627E-3</v>
      </c>
      <c r="BJ9" s="19">
        <f>(BJ8/BS8)*100%</f>
        <v>2.0920502092050207E-3</v>
      </c>
      <c r="BK9" s="19">
        <f>(BK8/BS8)*100%</f>
        <v>4.1841004184100415E-3</v>
      </c>
      <c r="BL9" s="19">
        <f>(BL8/BS8)*100%</f>
        <v>2.0920502092050207E-3</v>
      </c>
      <c r="BM9" s="19">
        <f>BM8/BS8*100%</f>
        <v>2.0920502092050207E-3</v>
      </c>
      <c r="BN9" s="19">
        <f>BN8/BS8*100%</f>
        <v>2.0920502092050207E-3</v>
      </c>
      <c r="BO9" s="19">
        <f>BO8/BS8*100%</f>
        <v>2.0920502092050207E-3</v>
      </c>
      <c r="BP9" s="19">
        <f>BP8/BS8*100%</f>
        <v>2.0920502092050207E-3</v>
      </c>
      <c r="BQ9" s="19">
        <f>BQ8/BS8*100%</f>
        <v>2.0920502092050207E-3</v>
      </c>
      <c r="BR9" s="19">
        <f>(BR8/BS8)*100%</f>
        <v>0.45397489539748953</v>
      </c>
      <c r="BS9" s="19">
        <f>SUM(B9:BR9)</f>
        <v>0.99999999999999889</v>
      </c>
    </row>
  </sheetData>
  <mergeCells count="11">
    <mergeCell ref="C1:BR1"/>
    <mergeCell ref="BS4:BS6"/>
    <mergeCell ref="C4:BR4"/>
    <mergeCell ref="AL6:AY6"/>
    <mergeCell ref="C6:AB6"/>
    <mergeCell ref="AI5:AK5"/>
    <mergeCell ref="AI6:AK6"/>
    <mergeCell ref="AL5:AY5"/>
    <mergeCell ref="AZ5:BR5"/>
    <mergeCell ref="B5:AB5"/>
    <mergeCell ref="AC5:AH5"/>
  </mergeCells>
  <hyperlinks>
    <hyperlink ref="BR7" r:id="rId1" display="javascript:getColumnModel2(%22%D0%9D%D0%B5%D1%82 %D0%B7%D0%BD%D0%B0%D1%87%D0%B5%D0%BD%D0%B8%D1%8F%22,52,true);"/>
    <hyperlink ref="AI7" r:id="rId2" display="javascript:getColumnModel2(%220004.0000.0000.0000, %D0%9E%D0%B1%D0%BE%D1%80%D0%BE%D0%BD%D0%B0, %D0%B1%D0%B5%D0%B7%D0%BE%D0%BF%D0%B0%D1%81%D0%BD%D0%BE%D1%81%D1%82%D1%8C, %D0%B7%D0%B0%D0%BA%D0%BE%D0%BD%D0%BD%D0%BE%D1%81%D1%82%D1%8C%22,1,true);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2023-09-08T14:05:41Z</dcterms:modified>
</cp:coreProperties>
</file>